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rmyeitaas-my.sharepoint-mil.us/personal/sean_w_green_civ_army_mil/Documents/Desktop/"/>
    </mc:Choice>
  </mc:AlternateContent>
  <xr:revisionPtr revIDLastSave="21" documentId="13_ncr:1_{3103090F-BE7B-44FE-8A35-4E7F4DD2C7D7}" xr6:coauthVersionLast="47" xr6:coauthVersionMax="47" xr10:uidLastSave="{A1E4ACD5-DEA7-4FE0-8BE8-A10C996BD3F8}"/>
  <bookViews>
    <workbookView xWindow="-120" yWindow="120" windowWidth="29040" windowHeight="15480" tabRatio="887" firstSheet="1" activeTab="9" xr2:uid="{00000000-000D-0000-FFFF-FFFF00000000}"/>
  </bookViews>
  <sheets>
    <sheet name="OCONUS BRK TABLE" sheetId="27" r:id="rId1"/>
    <sheet name="OCONUS LUN TABLE" sheetId="25" r:id="rId2"/>
    <sheet name="OCONUS DIN TABLE" sheetId="23" r:id="rId3"/>
    <sheet name="OCONUS BRUNCH TABLE" sheetId="21" r:id="rId4"/>
    <sheet name="OCONUS SUPPER TABLE" sheetId="19" r:id="rId5"/>
    <sheet name="CONUS BRK TABLE" sheetId="1" r:id="rId6"/>
    <sheet name="CONUS LUNCH TABLE" sheetId="2" r:id="rId7"/>
    <sheet name="CONUS DIN TABLE " sheetId="3" r:id="rId8"/>
    <sheet name="CONUS BRUNCH TABLE " sheetId="5" r:id="rId9"/>
    <sheet name="CONUS SUPPER TABLE " sheetId="12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7" l="1"/>
  <c r="D4" i="19"/>
  <c r="D2" i="19" s="1"/>
  <c r="D5" i="19"/>
  <c r="D6" i="19"/>
  <c r="D7" i="19"/>
  <c r="D8" i="19"/>
  <c r="D9" i="19"/>
  <c r="C11" i="19"/>
  <c r="D4" i="21"/>
  <c r="D2" i="21" s="1"/>
  <c r="D5" i="21"/>
  <c r="D6" i="21"/>
  <c r="D7" i="21"/>
  <c r="D8" i="21"/>
  <c r="D9" i="21"/>
  <c r="C11" i="21"/>
  <c r="D4" i="23"/>
  <c r="D2" i="23" s="1"/>
  <c r="D5" i="23"/>
  <c r="D6" i="23"/>
  <c r="D7" i="23"/>
  <c r="D8" i="23"/>
  <c r="D9" i="23"/>
  <c r="C11" i="23"/>
  <c r="D4" i="25"/>
  <c r="D2" i="25" s="1"/>
  <c r="D5" i="25"/>
  <c r="D6" i="25"/>
  <c r="D7" i="25"/>
  <c r="D8" i="25"/>
  <c r="D9" i="25"/>
  <c r="C11" i="25"/>
  <c r="C10" i="27"/>
  <c r="D4" i="1"/>
  <c r="D2" i="1" s="1"/>
  <c r="D4" i="12"/>
  <c r="D2" i="12" s="1"/>
  <c r="D5" i="12"/>
  <c r="D6" i="12"/>
  <c r="D7" i="12"/>
  <c r="D8" i="12"/>
  <c r="D9" i="12"/>
  <c r="C11" i="12"/>
  <c r="D4" i="5"/>
  <c r="D2" i="5" s="1"/>
  <c r="D5" i="5"/>
  <c r="D6" i="5"/>
  <c r="D7" i="5"/>
  <c r="D8" i="5"/>
  <c r="D9" i="5"/>
  <c r="C11" i="5"/>
  <c r="D4" i="3"/>
  <c r="D2" i="3" s="1"/>
  <c r="D4" i="2"/>
  <c r="D2" i="2" s="1"/>
  <c r="D9" i="3"/>
  <c r="D8" i="3"/>
  <c r="D7" i="3"/>
  <c r="D6" i="3"/>
  <c r="D5" i="3"/>
  <c r="D9" i="2"/>
  <c r="D8" i="2"/>
  <c r="D7" i="2"/>
  <c r="D6" i="2"/>
  <c r="D5" i="2"/>
  <c r="D8" i="1"/>
  <c r="D7" i="1"/>
  <c r="D6" i="1"/>
  <c r="D5" i="1"/>
  <c r="C11" i="3"/>
  <c r="C11" i="2"/>
  <c r="C10" i="1"/>
  <c r="D4" i="27" l="1"/>
  <c r="D2" i="27" s="1"/>
  <c r="D8" i="27"/>
  <c r="D7" i="27"/>
  <c r="D6" i="27"/>
  <c r="D11" i="19"/>
  <c r="D11" i="2"/>
  <c r="D11" i="3"/>
  <c r="D11" i="12"/>
  <c r="D10" i="1"/>
  <c r="D11" i="5"/>
  <c r="D11" i="21"/>
  <c r="D11" i="23"/>
  <c r="D11" i="25"/>
  <c r="D10" i="27" l="1"/>
</calcChain>
</file>

<file path=xl/sharedStrings.xml><?xml version="1.0" encoding="utf-8"?>
<sst xmlns="http://schemas.openxmlformats.org/spreadsheetml/2006/main" count="217" uniqueCount="48">
  <si>
    <t xml:space="preserve"> BDFA VALUE</t>
  </si>
  <si>
    <t xml:space="preserve">main (50%) </t>
  </si>
  <si>
    <t>fitness bar (25%)</t>
  </si>
  <si>
    <t>beverages(10%)</t>
  </si>
  <si>
    <t>pastries (10%)</t>
  </si>
  <si>
    <t>condiments (5%)</t>
  </si>
  <si>
    <t>breakfast dollar target</t>
  </si>
  <si>
    <t xml:space="preserve"> </t>
  </si>
  <si>
    <r>
      <t>Instructions for changes using Excel  - Change cell A2 to post</t>
    </r>
    <r>
      <rPr>
        <b/>
        <sz val="10"/>
        <color rgb="FFFF0000"/>
        <rFont val="Arial"/>
        <family val="2"/>
      </rPr>
      <t xml:space="preserve"> your locality specific rate</t>
    </r>
  </si>
  <si>
    <r>
      <t xml:space="preserve">A2=BDFA Value; enter </t>
    </r>
    <r>
      <rPr>
        <b/>
        <sz val="10"/>
        <rFont val="Arial"/>
        <family val="2"/>
      </rPr>
      <t>your</t>
    </r>
    <r>
      <rPr>
        <sz val="10"/>
        <rFont val="Arial"/>
        <family val="2"/>
      </rPr>
      <t xml:space="preserve"> locations daily BDFA </t>
    </r>
  </si>
  <si>
    <t xml:space="preserve">A4-8= Title with percentages for the meal component </t>
  </si>
  <si>
    <t>A,C,D10= Totals</t>
  </si>
  <si>
    <t xml:space="preserve">D1=Percentage of BDFA allocated to this meal </t>
  </si>
  <si>
    <t xml:space="preserve">To change BDFA Value double click on block A2, input new BDFA Value hit enter.  </t>
  </si>
  <si>
    <t>Notice all other dollar values in blocks D4-8 will update.</t>
  </si>
  <si>
    <t xml:space="preserve">  </t>
  </si>
  <si>
    <t xml:space="preserve">To change block D1 double click on block and input new percentage in decimal </t>
  </si>
  <si>
    <r>
      <t xml:space="preserve">format hit enter.  Example 0.4=40%.  </t>
    </r>
    <r>
      <rPr>
        <b/>
        <sz val="9"/>
        <rFont val="Arial"/>
        <family val="2"/>
      </rPr>
      <t>THE TOTAL % PER DAY MAY NEVER EXCEED 100% OF THE BDFA</t>
    </r>
  </si>
  <si>
    <t xml:space="preserve">To change blocks C4-8 double click on block and input percentage in decimal </t>
  </si>
  <si>
    <t>format hit enter.  Example 0.5=50%</t>
  </si>
  <si>
    <t>Pie Charts will automatically update when changes are made to the Tables worksheet</t>
  </si>
  <si>
    <t xml:space="preserve">BDFA VALUE </t>
  </si>
  <si>
    <t xml:space="preserve">entrée (40%) </t>
  </si>
  <si>
    <t>veg/soup/starch (15%)</t>
  </si>
  <si>
    <t>salad bar (15%)</t>
  </si>
  <si>
    <t>beverages (10%)</t>
  </si>
  <si>
    <t>desserts (15%)</t>
  </si>
  <si>
    <t>condiments( 5%)</t>
  </si>
  <si>
    <t>lunch dollar target</t>
  </si>
  <si>
    <t xml:space="preserve">A4-9= Title with percentages for the meal component </t>
  </si>
  <si>
    <t>A,C,D11= Totals</t>
  </si>
  <si>
    <t>Notice all other dollar values in blocks D4-9 will update.</t>
  </si>
  <si>
    <r>
      <t xml:space="preserve">format hit enter.  Example 0.4=40%.  </t>
    </r>
    <r>
      <rPr>
        <b/>
        <sz val="9"/>
        <rFont val="Arial"/>
        <family val="2"/>
      </rPr>
      <t xml:space="preserve">THE TOTAL % PER DAY MAY NEVER EXCEED 100% OF THE BDFA </t>
    </r>
  </si>
  <si>
    <t xml:space="preserve">To change blocks C4-9 double click on block and input percentage in decimal </t>
  </si>
  <si>
    <t xml:space="preserve">Pie Charts will automatically update  when changes are made to the Tables worksheets </t>
  </si>
  <si>
    <t>BDFA VALUE</t>
  </si>
  <si>
    <t>entrée (40%)</t>
  </si>
  <si>
    <t>vegetable/starch/soup (15%)</t>
  </si>
  <si>
    <t>desserts(15%)</t>
  </si>
  <si>
    <t xml:space="preserve">dinner dollar target </t>
  </si>
  <si>
    <t xml:space="preserve">brunch dollar target </t>
  </si>
  <si>
    <t>A4-8= Title with percentages for the meal component</t>
  </si>
  <si>
    <r>
      <t xml:space="preserve">format hit enter.  Example 0.4=40%.  </t>
    </r>
    <r>
      <rPr>
        <b/>
        <sz val="9"/>
        <rFont val="Arial"/>
        <family val="2"/>
      </rPr>
      <t xml:space="preserve">THE TOTAL % PER DAY MAY NEVER EXCEED 100% OF THE BDFA  </t>
    </r>
  </si>
  <si>
    <t xml:space="preserve">beverages (10%) </t>
  </si>
  <si>
    <t xml:space="preserve">supper dollar target </t>
  </si>
  <si>
    <r>
      <t xml:space="preserve">format hit enter.  Example 0.4=40% </t>
    </r>
    <r>
      <rPr>
        <b/>
        <sz val="9"/>
        <rFont val="Arial"/>
        <family val="2"/>
      </rPr>
      <t>THE TOTAL % PER DAY MAY NEVER EXCEED 100% OF THE BDFA</t>
    </r>
  </si>
  <si>
    <t xml:space="preserve">Pie Charts will automatically update when changes are made to the Tables worksheet </t>
  </si>
  <si>
    <r>
      <t xml:space="preserve">A2=BDFA Value; enter </t>
    </r>
    <r>
      <rPr>
        <b/>
        <sz val="10"/>
        <color rgb="FFFF0000"/>
        <rFont val="Arial"/>
        <family val="2"/>
      </rPr>
      <t>your</t>
    </r>
    <r>
      <rPr>
        <sz val="10"/>
        <rFont val="Arial"/>
        <family val="2"/>
      </rPr>
      <t xml:space="preserve"> location's daily BDFA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</si>
</sst>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-yy;@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9" fontId="0" fillId="0" borderId="0" xfId="2" applyFont="1"/>
    <xf numFmtId="44" fontId="0" fillId="0" borderId="0" xfId="1" applyFont="1"/>
    <xf numFmtId="9" fontId="0" fillId="0" borderId="0" xfId="0" applyNumberFormat="1"/>
    <xf numFmtId="0" fontId="0" fillId="0" borderId="1" xfId="0" applyBorder="1"/>
    <xf numFmtId="9" fontId="0" fillId="0" borderId="1" xfId="2" applyFont="1" applyBorder="1"/>
    <xf numFmtId="9" fontId="0" fillId="0" borderId="1" xfId="0" applyNumberFormat="1" applyBorder="1"/>
    <xf numFmtId="44" fontId="0" fillId="0" borderId="1" xfId="1" applyFont="1" applyBorder="1"/>
    <xf numFmtId="44" fontId="0" fillId="0" borderId="1" xfId="0" applyNumberFormat="1" applyBorder="1"/>
    <xf numFmtId="0" fontId="0" fillId="0" borderId="0" xfId="0" applyAlignment="1">
      <alignment horizontal="center"/>
    </xf>
    <xf numFmtId="0" fontId="5" fillId="0" borderId="0" xfId="0" applyFont="1"/>
    <xf numFmtId="164" fontId="4" fillId="0" borderId="1" xfId="0" applyNumberFormat="1" applyFont="1" applyBorder="1"/>
    <xf numFmtId="0" fontId="0" fillId="0" borderId="2" xfId="0" applyBorder="1"/>
    <xf numFmtId="0" fontId="0" fillId="0" borderId="3" xfId="0" applyBorder="1"/>
    <xf numFmtId="9" fontId="0" fillId="0" borderId="3" xfId="2" applyFont="1" applyBorder="1"/>
    <xf numFmtId="9" fontId="1" fillId="0" borderId="0" xfId="2" applyFont="1"/>
    <xf numFmtId="0" fontId="1" fillId="0" borderId="0" xfId="0" applyFont="1"/>
    <xf numFmtId="44" fontId="0" fillId="0" borderId="5" xfId="0" applyNumberFormat="1" applyBorder="1"/>
    <xf numFmtId="0" fontId="0" fillId="0" borderId="4" xfId="0" applyBorder="1"/>
    <xf numFmtId="44" fontId="0" fillId="0" borderId="5" xfId="1" applyFont="1" applyBorder="1"/>
    <xf numFmtId="0" fontId="0" fillId="0" borderId="5" xfId="0" applyBorder="1"/>
    <xf numFmtId="0" fontId="0" fillId="0" borderId="6" xfId="0" applyBorder="1"/>
    <xf numFmtId="44" fontId="0" fillId="0" borderId="7" xfId="1" applyFont="1" applyBorder="1"/>
    <xf numFmtId="0" fontId="0" fillId="0" borderId="8" xfId="0" applyBorder="1"/>
    <xf numFmtId="9" fontId="0" fillId="0" borderId="8" xfId="2" applyFont="1" applyBorder="1"/>
    <xf numFmtId="44" fontId="0" fillId="0" borderId="9" xfId="0" applyNumberFormat="1" applyBorder="1"/>
    <xf numFmtId="0" fontId="0" fillId="0" borderId="10" xfId="0" applyBorder="1"/>
    <xf numFmtId="0" fontId="0" fillId="0" borderId="11" xfId="0" applyBorder="1"/>
    <xf numFmtId="9" fontId="0" fillId="0" borderId="11" xfId="2" applyFont="1" applyBorder="1"/>
    <xf numFmtId="9" fontId="0" fillId="0" borderId="12" xfId="0" applyNumberFormat="1" applyBorder="1"/>
    <xf numFmtId="8" fontId="0" fillId="0" borderId="1" xfId="1" applyNumberFormat="1" applyFont="1" applyBorder="1"/>
    <xf numFmtId="0" fontId="1" fillId="0" borderId="1" xfId="0" applyFont="1" applyBorder="1"/>
    <xf numFmtId="9" fontId="1" fillId="0" borderId="1" xfId="2" applyFont="1" applyBorder="1"/>
    <xf numFmtId="0" fontId="1" fillId="0" borderId="5" xfId="0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BREAKFAST</a:t>
            </a:r>
          </a:p>
        </c:rich>
      </c:tx>
      <c:layout>
        <c:manualLayout>
          <c:xMode val="edge"/>
          <c:yMode val="edge"/>
          <c:x val="0.37180910099889525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192008879023338"/>
          <c:y val="0.33605220228385757"/>
          <c:w val="0.29078801331853532"/>
          <c:h val="0.4274061990212115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1FA-402F-8225-0215ADF6A37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1FA-402F-8225-0215ADF6A37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1FA-402F-8225-0215ADF6A37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1FA-402F-8225-0215ADF6A374}"/>
              </c:ext>
            </c:extLst>
          </c:dPt>
          <c:dLbls>
            <c:dLbl>
              <c:idx val="4"/>
              <c:layout>
                <c:manualLayout>
                  <c:x val="5.8548984268258088E-2"/>
                  <c:y val="-2.736803408142602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FA-402F-8225-0215ADF6A37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BRK TABLE'!$A$4:$A$8</c:f>
              <c:strCache>
                <c:ptCount val="5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</c:strCache>
            </c:strRef>
          </c:cat>
          <c:val>
            <c:numRef>
              <c:f>'OCONUS BRK TABLE'!$D$4:$D$8</c:f>
              <c:numCache>
                <c:formatCode>_("$"* #,##0.00_);_("$"* \(#,##0.00\);_("$"* "-"??_);_(@_)</c:formatCode>
                <c:ptCount val="5"/>
                <c:pt idx="0">
                  <c:v>3.8579999999999997</c:v>
                </c:pt>
                <c:pt idx="1">
                  <c:v>1.9289999999999998</c:v>
                </c:pt>
                <c:pt idx="2">
                  <c:v>0.77159999999999995</c:v>
                </c:pt>
                <c:pt idx="3">
                  <c:v>0.77159999999999995</c:v>
                </c:pt>
                <c:pt idx="4">
                  <c:v>0.38579999999999998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1FA-402F-8225-0215ADF6A37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573806881243051"/>
          <c:y val="0.45187601957586254"/>
          <c:w val="0.15982241953385123"/>
          <c:h val="0.197389885807504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SUPPER</a:t>
            </a:r>
          </a:p>
        </c:rich>
      </c:tx>
      <c:layout>
        <c:manualLayout>
          <c:xMode val="edge"/>
          <c:yMode val="edge"/>
          <c:x val="0.40510543840177199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61265260821311"/>
          <c:y val="0.36704730831973897"/>
          <c:w val="0.24861265260821311"/>
          <c:h val="0.3654159869494362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E97-4A84-8FC8-86CD1B49628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E97-4A84-8FC8-86CD1B49628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E97-4A84-8FC8-86CD1B49628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E97-4A84-8FC8-86CD1B49628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E97-4A84-8FC8-86CD1B49628F}"/>
              </c:ext>
            </c:extLst>
          </c:dPt>
          <c:dLbls>
            <c:dLbl>
              <c:idx val="1"/>
              <c:layout>
                <c:manualLayout>
                  <c:x val="2.4567133698144901E-2"/>
                  <c:y val="5.4123363754050181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97-4A84-8FC8-86CD1B49628F}"/>
                </c:ext>
              </c:extLst>
            </c:dLbl>
            <c:dLbl>
              <c:idx val="2"/>
              <c:layout>
                <c:manualLayout>
                  <c:x val="-2.3950949350135722E-3"/>
                  <c:y val="-8.1181622701417162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97-4A84-8FC8-86CD1B49628F}"/>
                </c:ext>
              </c:extLst>
            </c:dLbl>
            <c:dLbl>
              <c:idx val="4"/>
              <c:layout>
                <c:manualLayout>
                  <c:x val="4.8486522670599559E-3"/>
                  <c:y val="3.7811221321839589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97-4A84-8FC8-86CD1B49628F}"/>
                </c:ext>
              </c:extLst>
            </c:dLbl>
            <c:dLbl>
              <c:idx val="5"/>
              <c:layout>
                <c:manualLayout>
                  <c:x val="2.1868313800060411E-2"/>
                  <c:y val="-7.5787085560234321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E97-4A84-8FC8-86CD1B49628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'CONUS SUPPER TABLE 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 </c:v>
                </c:pt>
                <c:pt idx="5">
                  <c:v>condiments( 5%)</c:v>
                </c:pt>
              </c:strCache>
            </c:strRef>
          </c:cat>
          <c:val>
            <c:numRef>
              <c:f>'CONUS SUPPER TABLE '!$D$4:$D$9</c:f>
              <c:numCache>
                <c:formatCode>_("$"* #,##0.00_);_("$"* \(#,##0.00\);_("$"* "-"??_);_(@_)</c:formatCode>
                <c:ptCount val="6"/>
                <c:pt idx="0">
                  <c:v>4.6354000000000006</c:v>
                </c:pt>
                <c:pt idx="1">
                  <c:v>1.7382750000000002</c:v>
                </c:pt>
                <c:pt idx="2">
                  <c:v>1.7382750000000002</c:v>
                </c:pt>
                <c:pt idx="3">
                  <c:v>1.7382750000000002</c:v>
                </c:pt>
                <c:pt idx="4">
                  <c:v>1.1588500000000002</c:v>
                </c:pt>
                <c:pt idx="5">
                  <c:v>0.57942500000000008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E97-4A84-8FC8-86CD1B49628F}"/>
            </c:ext>
          </c:extLst>
        </c:ser>
        <c:dLbls>
          <c:showLegendKey val="1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1286"/>
          <c:h val="0.236541598694942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LUNCH</a:t>
            </a:r>
          </a:p>
        </c:rich>
      </c:tx>
      <c:layout>
        <c:manualLayout>
          <c:xMode val="edge"/>
          <c:yMode val="edge"/>
          <c:x val="0.40510543840177199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865704772475027"/>
          <c:y val="0.20228384991843393"/>
          <c:w val="0.46059933407325193"/>
          <c:h val="0.67699836867863894"/>
        </c:manualLayout>
      </c:layout>
      <c:pieChart>
        <c:varyColors val="1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7B9-4676-9E0D-EAB0F0F3760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7B9-4676-9E0D-EAB0F0F3760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7B9-4676-9E0D-EAB0F0F3760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7B9-4676-9E0D-EAB0F0F3760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7B9-4676-9E0D-EAB0F0F3760F}"/>
              </c:ext>
            </c:extLst>
          </c:dPt>
          <c:dLbls>
            <c:dLbl>
              <c:idx val="4"/>
              <c:layout>
                <c:manualLayout>
                  <c:x val="-6.4015742456138064E-3"/>
                  <c:y val="1.035111043261038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7B9-4676-9E0D-EAB0F0F3760F}"/>
                </c:ext>
              </c:extLst>
            </c:dLbl>
            <c:dLbl>
              <c:idx val="5"/>
              <c:layout>
                <c:manualLayout>
                  <c:x val="5.0308639531108285E-2"/>
                  <c:y val="-9.228389504749998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7B9-4676-9E0D-EAB0F0F3760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LUN TABLE'!$A$4:$A$9</c:f>
              <c:strCache>
                <c:ptCount val="6"/>
                <c:pt idx="0">
                  <c:v>entrée (40%) </c:v>
                </c:pt>
                <c:pt idx="1">
                  <c:v>veg/soup/starch (15%)</c:v>
                </c:pt>
                <c:pt idx="2">
                  <c:v>salad bar (15%)</c:v>
                </c:pt>
                <c:pt idx="3">
                  <c:v>beverages (10%)</c:v>
                </c:pt>
                <c:pt idx="4">
                  <c:v>desserts (15%)</c:v>
                </c:pt>
                <c:pt idx="5">
                  <c:v>condiments( 5%)</c:v>
                </c:pt>
              </c:strCache>
            </c:strRef>
          </c:cat>
          <c:val>
            <c:numRef>
              <c:f>'OCONUS LUN TABLE'!$D$4:$D$9</c:f>
              <c:numCache>
                <c:formatCode>_("$"* #,##0.00_);_("$"* \(#,##0.00\);_("$"* "-"??_);_(@_)</c:formatCode>
                <c:ptCount val="6"/>
                <c:pt idx="0">
                  <c:v>4.1152000000000006</c:v>
                </c:pt>
                <c:pt idx="1">
                  <c:v>1.5431999999999999</c:v>
                </c:pt>
                <c:pt idx="2">
                  <c:v>1.5431999999999999</c:v>
                </c:pt>
                <c:pt idx="3">
                  <c:v>1.0288000000000002</c:v>
                </c:pt>
                <c:pt idx="4">
                  <c:v>1.5431999999999999</c:v>
                </c:pt>
                <c:pt idx="5">
                  <c:v>0.51440000000000008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B9-4676-9E0D-EAB0F0F3760F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912319644839823"/>
          <c:y val="0.51223491027732448"/>
          <c:w val="0.20088790233074327"/>
          <c:h val="0.236541598694942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DINNER </a:t>
            </a:r>
          </a:p>
        </c:rich>
      </c:tx>
      <c:layout>
        <c:manualLayout>
          <c:xMode val="edge"/>
          <c:yMode val="edge"/>
          <c:x val="0.40066592674805784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6545668914635"/>
          <c:y val="0.36707634570768044"/>
          <c:w val="0.24861265260821311"/>
          <c:h val="0.3654159869494362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699-4CDE-9E04-13803CBC264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699-4CDE-9E04-13803CBC264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699-4CDE-9E04-13803CBC264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699-4CDE-9E04-13803CBC264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699-4CDE-9E04-13803CBC264E}"/>
              </c:ext>
            </c:extLst>
          </c:dPt>
          <c:dLbls>
            <c:dLbl>
              <c:idx val="1"/>
              <c:layout>
                <c:manualLayout>
                  <c:x val="1.3883596476231426E-2"/>
                  <c:y val="1.036120807510181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99-4CDE-9E04-13803CBC264E}"/>
                </c:ext>
              </c:extLst>
            </c:dLbl>
            <c:dLbl>
              <c:idx val="2"/>
              <c:layout>
                <c:manualLayout>
                  <c:x val="-2.5157464157426423E-3"/>
                  <c:y val="-1.02917226030421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99-4CDE-9E04-13803CBC264E}"/>
                </c:ext>
              </c:extLst>
            </c:dLbl>
            <c:dLbl>
              <c:idx val="4"/>
              <c:layout>
                <c:manualLayout>
                  <c:x val="1.481555928948854E-2"/>
                  <c:y val="2.911697999023780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23792844668443"/>
                      <c:h val="6.65326817900826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699-4CDE-9E04-13803CBC264E}"/>
                </c:ext>
              </c:extLst>
            </c:dLbl>
            <c:dLbl>
              <c:idx val="5"/>
              <c:layout>
                <c:manualLayout>
                  <c:x val="5.6216369564336351E-2"/>
                  <c:y val="-1.301260938827458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699-4CDE-9E04-13803CBC264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DIN TABLE'!$A$4:$A$9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'OCONUS DIN TABLE'!$D$4:$D$9</c:f>
              <c:numCache>
                <c:formatCode>_("$"* #,##0.00_);_("$"* \(#,##0.00\);_("$"* "-"??_);_(@_)</c:formatCode>
                <c:ptCount val="6"/>
                <c:pt idx="0">
                  <c:v>3.0863999999999998</c:v>
                </c:pt>
                <c:pt idx="1">
                  <c:v>1.1573999999999998</c:v>
                </c:pt>
                <c:pt idx="2">
                  <c:v>1.1573999999999998</c:v>
                </c:pt>
                <c:pt idx="3">
                  <c:v>1.1573999999999998</c:v>
                </c:pt>
                <c:pt idx="4">
                  <c:v>0.77159999999999995</c:v>
                </c:pt>
                <c:pt idx="5">
                  <c:v>0.38579999999999998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699-4CDE-9E04-13803CBC264E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0453"/>
          <c:h val="0.236541598694943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BRUNCH</a:t>
            </a:r>
          </a:p>
        </c:rich>
      </c:tx>
      <c:layout>
        <c:manualLayout>
          <c:xMode val="edge"/>
          <c:yMode val="edge"/>
          <c:x val="0.41509433962264652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304106548279677"/>
          <c:y val="0.34910277324632982"/>
          <c:w val="0.26415094339622641"/>
          <c:h val="0.3882544861337721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956-4B4A-B556-B37F80ED779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956-4B4A-B556-B37F80ED779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956-4B4A-B556-B37F80ED779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956-4B4A-B556-B37F80ED779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956-4B4A-B556-B37F80ED779A}"/>
              </c:ext>
            </c:extLst>
          </c:dPt>
          <c:dLbls>
            <c:dLbl>
              <c:idx val="2"/>
              <c:layout>
                <c:manualLayout>
                  <c:x val="2.0210287611701879E-3"/>
                  <c:y val="-1.216269595416560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56-4B4A-B556-B37F80ED779A}"/>
                </c:ext>
              </c:extLst>
            </c:dLbl>
            <c:dLbl>
              <c:idx val="3"/>
              <c:layout>
                <c:manualLayout>
                  <c:x val="-8.4479328301997132E-4"/>
                  <c:y val="2.553967620454606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56-4B4A-B556-B37F80ED779A}"/>
                </c:ext>
              </c:extLst>
            </c:dLbl>
            <c:dLbl>
              <c:idx val="5"/>
              <c:layout>
                <c:manualLayout>
                  <c:x val="3.5312277708963474E-2"/>
                  <c:y val="-1.56474094926054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56-4B4A-B556-B37F80ED779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BRUNCH TABLE'!$A$4:$A$9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'OCONUS BRUNCH TABLE'!$D$4:$D$9</c:f>
              <c:numCache>
                <c:formatCode>_("$"* #,##0.00_);_("$"* \(#,##0.00\);_("$"* "-"??_);_(@_)</c:formatCode>
                <c:ptCount val="6"/>
                <c:pt idx="0">
                  <c:v>4.6295999999999999</c:v>
                </c:pt>
                <c:pt idx="1">
                  <c:v>1.7361</c:v>
                </c:pt>
                <c:pt idx="2">
                  <c:v>1.7361</c:v>
                </c:pt>
                <c:pt idx="3">
                  <c:v>1.7361</c:v>
                </c:pt>
                <c:pt idx="4">
                  <c:v>1.1574</c:v>
                </c:pt>
                <c:pt idx="5">
                  <c:v>0.57869999999999999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956-4B4A-B556-B37F80ED779A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134295227524976"/>
          <c:y val="0.44045676998369288"/>
          <c:w val="0.20421753607103393"/>
          <c:h val="0.207177814029363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SUPPER</a:t>
            </a:r>
          </a:p>
        </c:rich>
      </c:tx>
      <c:layout>
        <c:manualLayout>
          <c:xMode val="edge"/>
          <c:yMode val="edge"/>
          <c:x val="0.39622641509434786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61265260821311"/>
          <c:y val="0.36704730831973897"/>
          <c:w val="0.24861265260821311"/>
          <c:h val="0.3654159869494362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99F-454C-B1CA-374A967717A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99F-454C-B1CA-374A967717A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99F-454C-B1CA-374A967717A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99F-454C-B1CA-374A967717A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99F-454C-B1CA-374A967717AE}"/>
              </c:ext>
            </c:extLst>
          </c:dPt>
          <c:dLbls>
            <c:dLbl>
              <c:idx val="1"/>
              <c:layout>
                <c:manualLayout>
                  <c:x val="-1.5366643079845659E-2"/>
                  <c:y val="3.2387760425045711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9F-454C-B1CA-374A967717AE}"/>
                </c:ext>
              </c:extLst>
            </c:dLbl>
            <c:dLbl>
              <c:idx val="2"/>
              <c:layout>
                <c:manualLayout>
                  <c:x val="5.6296260409683979E-4"/>
                  <c:y val="-1.2465282935942529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9F-454C-B1CA-374A967717AE}"/>
                </c:ext>
              </c:extLst>
            </c:dLbl>
            <c:dLbl>
              <c:idx val="4"/>
              <c:layout>
                <c:manualLayout>
                  <c:x val="-2.5466080396743199E-3"/>
                  <c:y val="1.3902057659934717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4403355136003"/>
                      <c:h val="6.65326817900826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99F-454C-B1CA-374A967717AE}"/>
                </c:ext>
              </c:extLst>
            </c:dLbl>
            <c:dLbl>
              <c:idx val="5"/>
              <c:layout>
                <c:manualLayout>
                  <c:x val="2.9448278014551781E-2"/>
                  <c:y val="-2.4423801136001896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99F-454C-B1CA-374A967717A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SUPPER TABLE'!$A$4:$A$9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 </c:v>
                </c:pt>
                <c:pt idx="5">
                  <c:v>condiments( 5%)</c:v>
                </c:pt>
              </c:strCache>
            </c:strRef>
          </c:cat>
          <c:val>
            <c:numRef>
              <c:f>'OCONUS SUPPER TABLE'!$D$4:$D$9</c:f>
              <c:numCache>
                <c:formatCode>_("$"* #,##0.00_);_("$"* \(#,##0.00\);_("$"* "-"??_);_(@_)</c:formatCode>
                <c:ptCount val="6"/>
                <c:pt idx="0">
                  <c:v>5.6584000000000003</c:v>
                </c:pt>
                <c:pt idx="1">
                  <c:v>2.1219000000000001</c:v>
                </c:pt>
                <c:pt idx="2">
                  <c:v>2.1219000000000001</c:v>
                </c:pt>
                <c:pt idx="3">
                  <c:v>2.1219000000000001</c:v>
                </c:pt>
                <c:pt idx="4">
                  <c:v>1.4146000000000001</c:v>
                </c:pt>
                <c:pt idx="5">
                  <c:v>0.70730000000000004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99F-454C-B1CA-374A967717AE}"/>
            </c:ext>
          </c:extLst>
        </c:ser>
        <c:dLbls>
          <c:showLegendKey val="1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1208"/>
          <c:h val="0.236541598694943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BREAKFAST</a:t>
            </a:r>
          </a:p>
        </c:rich>
      </c:tx>
      <c:layout>
        <c:manualLayout>
          <c:xMode val="edge"/>
          <c:yMode val="edge"/>
          <c:x val="0.38068812430632631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413984461709179"/>
          <c:y val="0.33931484502448001"/>
          <c:w val="0.2863485016648244"/>
          <c:h val="0.42088091353997642"/>
        </c:manualLayout>
      </c:layout>
      <c:pieChart>
        <c:varyColors val="1"/>
        <c:ser>
          <c:idx val="0"/>
          <c:order val="0"/>
          <c:tx>
            <c:strRef>
              <c:f>'CONUS BRK TABLE'!$A$4:$A$8</c:f>
              <c:strCache>
                <c:ptCount val="5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B789-4320-9095-6A4C88DCF1A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9E3-40E3-BCBC-50B582D0AA4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9E3-40E3-BCBC-50B582D0AA4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9E3-40E3-BCBC-50B582D0AA4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9E3-40E3-BCBC-50B582D0AA4E}"/>
              </c:ext>
            </c:extLst>
          </c:dPt>
          <c:dLbls>
            <c:dLbl>
              <c:idx val="1"/>
              <c:layout>
                <c:manualLayout>
                  <c:x val="1.4995139003083394E-2"/>
                  <c:y val="1.8765869557627417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E3-40E3-BCBC-50B582D0AA4E}"/>
                </c:ext>
              </c:extLst>
            </c:dLbl>
            <c:dLbl>
              <c:idx val="4"/>
              <c:layout>
                <c:manualLayout>
                  <c:x val="-4.2350300161318979E-2"/>
                  <c:y val="-9.5265266779714624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772073980320296"/>
                      <c:h val="6.65326817900826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9E3-40E3-BCBC-50B582D0AA4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('CONUS BRK TABLE'!$A$4:$A$8,'CONUS BRK TABLE'!$C$4:$C$8)</c:f>
              <c:strCache>
                <c:ptCount val="10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  <c:pt idx="5">
                  <c:v>50%</c:v>
                </c:pt>
                <c:pt idx="6">
                  <c:v>25%</c:v>
                </c:pt>
                <c:pt idx="7">
                  <c:v>10%</c:v>
                </c:pt>
                <c:pt idx="8">
                  <c:v>10%</c:v>
                </c:pt>
                <c:pt idx="9">
                  <c:v>5%</c:v>
                </c:pt>
              </c:strCache>
            </c:strRef>
          </c:cat>
          <c:val>
            <c:numRef>
              <c:f>'CONUS BRK TABLE'!$D$4:$D$8</c:f>
              <c:numCache>
                <c:formatCode>_("$"* #,##0.00_);_("$"* \(#,##0.00\);_("$"* "-"??_);_(@_)</c:formatCode>
                <c:ptCount val="5"/>
                <c:pt idx="0">
                  <c:v>3.1604999999999999</c:v>
                </c:pt>
                <c:pt idx="1">
                  <c:v>1.5802499999999999</c:v>
                </c:pt>
                <c:pt idx="2">
                  <c:v>0.6321</c:v>
                </c:pt>
                <c:pt idx="3">
                  <c:v>0.6321</c:v>
                </c:pt>
                <c:pt idx="4">
                  <c:v>0.31605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E3-40E3-BCBC-50B582D0AA4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('CONUS BRK TABLE'!$A$4:$A$8,'CONUS BRK TABLE'!$C$4:$C$8)</c:f>
              <c:strCache>
                <c:ptCount val="10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  <c:pt idx="5">
                  <c:v>50%</c:v>
                </c:pt>
                <c:pt idx="6">
                  <c:v>25%</c:v>
                </c:pt>
                <c:pt idx="7">
                  <c:v>10%</c:v>
                </c:pt>
                <c:pt idx="8">
                  <c:v>10%</c:v>
                </c:pt>
                <c:pt idx="9">
                  <c:v>5%</c:v>
                </c:pt>
              </c:strCache>
            </c:strRef>
          </c:cat>
          <c:val>
            <c:numRef>
              <c:f>'CONUS BRK TABLE'!$D$4:$D$8</c:f>
              <c:numCache>
                <c:formatCode>_("$"* #,##0.00_);_("$"* \(#,##0.00\);_("$"* "-"??_);_(@_)</c:formatCode>
                <c:ptCount val="5"/>
                <c:pt idx="0">
                  <c:v>3.1604999999999999</c:v>
                </c:pt>
                <c:pt idx="1">
                  <c:v>1.5802499999999999</c:v>
                </c:pt>
                <c:pt idx="2">
                  <c:v>0.6321</c:v>
                </c:pt>
                <c:pt idx="3">
                  <c:v>0.6321</c:v>
                </c:pt>
                <c:pt idx="4">
                  <c:v>0.31605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9E3-40E3-BCBC-50B582D0AA4E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9E3-40E3-BCBC-50B582D0AA4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49E3-40E3-BCBC-50B582D0AA4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49E3-40E3-BCBC-50B582D0AA4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49E3-40E3-BCBC-50B582D0AA4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('CONUS BRK TABLE'!$A$4:$A$8,'CONUS BRK TABLE'!$C$4:$C$8)</c:f>
              <c:strCache>
                <c:ptCount val="10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  <c:pt idx="5">
                  <c:v>50%</c:v>
                </c:pt>
                <c:pt idx="6">
                  <c:v>25%</c:v>
                </c:pt>
                <c:pt idx="7">
                  <c:v>10%</c:v>
                </c:pt>
                <c:pt idx="8">
                  <c:v>10%</c:v>
                </c:pt>
                <c:pt idx="9">
                  <c:v>5%</c:v>
                </c:pt>
              </c:strCache>
            </c:strRef>
          </c:cat>
          <c:val>
            <c:numRef>
              <c:f>'CONUS BRK TABLE'!$C$4:$C$8</c:f>
              <c:numCache>
                <c:formatCode>0%</c:formatCode>
                <c:ptCount val="5"/>
                <c:pt idx="0">
                  <c:v>0.5</c:v>
                </c:pt>
                <c:pt idx="1">
                  <c:v>0.25</c:v>
                </c:pt>
                <c:pt idx="2">
                  <c:v>0.1</c:v>
                </c:pt>
                <c:pt idx="3">
                  <c:v>0.1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49E3-40E3-BCBC-50B582D0AA4E}"/>
            </c:ext>
          </c:extLst>
        </c:ser>
        <c:dLbls>
          <c:showLegendKey val="1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573806881243051"/>
          <c:y val="0.45187601957586254"/>
          <c:w val="0.15982241953385071"/>
          <c:h val="0.197389885807503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LUNCH</a:t>
            </a:r>
          </a:p>
        </c:rich>
      </c:tx>
      <c:layout>
        <c:manualLayout>
          <c:xMode val="edge"/>
          <c:yMode val="edge"/>
          <c:x val="0.4139844617092221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865704772475027"/>
          <c:y val="0.20228384991843393"/>
          <c:w val="0.46059933407325193"/>
          <c:h val="0.67699836867863894"/>
        </c:manualLayout>
      </c:layout>
      <c:pieChart>
        <c:varyColors val="1"/>
        <c:ser>
          <c:idx val="1"/>
          <c:order val="0"/>
          <c:tx>
            <c:strRef>
              <c:f>'CONUS LUNCH TABLE'!$A$4:$A$9</c:f>
              <c:strCache>
                <c:ptCount val="6"/>
                <c:pt idx="0">
                  <c:v>entrée (40%) </c:v>
                </c:pt>
                <c:pt idx="1">
                  <c:v>veg/soup/starch (15%)</c:v>
                </c:pt>
                <c:pt idx="2">
                  <c:v>salad bar (15%)</c:v>
                </c:pt>
                <c:pt idx="3">
                  <c:v>beverages (10%)</c:v>
                </c:pt>
                <c:pt idx="4">
                  <c:v>desserts (15%)</c:v>
                </c:pt>
                <c:pt idx="5">
                  <c:v>condiments( 5%)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017-42D4-B03A-066ADE826FF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017-42D4-B03A-066ADE826FF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017-42D4-B03A-066ADE826FF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017-42D4-B03A-066ADE826FF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017-42D4-B03A-066ADE826FF1}"/>
              </c:ext>
            </c:extLst>
          </c:dPt>
          <c:dLbls>
            <c:dLbl>
              <c:idx val="4"/>
              <c:layout>
                <c:manualLayout>
                  <c:x val="-1.9644879369481883E-3"/>
                  <c:y val="3.830429433909047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17-42D4-B03A-066ADE826FF1}"/>
                </c:ext>
              </c:extLst>
            </c:dLbl>
            <c:dLbl>
              <c:idx val="5"/>
              <c:layout>
                <c:manualLayout>
                  <c:x val="4.4392524452887459E-2"/>
                  <c:y val="-2.707708506048658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017-42D4-B03A-066ADE826FF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'CONUS LUNCH TABLE'!$A$4:$A$9</c:f>
              <c:strCache>
                <c:ptCount val="6"/>
                <c:pt idx="0">
                  <c:v>entrée (40%) </c:v>
                </c:pt>
                <c:pt idx="1">
                  <c:v>veg/soup/starch (15%)</c:v>
                </c:pt>
                <c:pt idx="2">
                  <c:v>salad bar (15%)</c:v>
                </c:pt>
                <c:pt idx="3">
                  <c:v>beverages (10%)</c:v>
                </c:pt>
                <c:pt idx="4">
                  <c:v>desserts (15%)</c:v>
                </c:pt>
                <c:pt idx="5">
                  <c:v>condiments( 5%)</c:v>
                </c:pt>
              </c:strCache>
            </c:strRef>
          </c:cat>
          <c:val>
            <c:numRef>
              <c:f>'CONUS LUNCH TABLE'!$D$4:$D$9</c:f>
              <c:numCache>
                <c:formatCode>_("$"* #,##0.00_);_("$"* \(#,##0.00\);_("$"* "-"??_);_(@_)</c:formatCode>
                <c:ptCount val="6"/>
                <c:pt idx="0">
                  <c:v>3.3712000000000004</c:v>
                </c:pt>
                <c:pt idx="1">
                  <c:v>1.2642</c:v>
                </c:pt>
                <c:pt idx="2">
                  <c:v>1.2642</c:v>
                </c:pt>
                <c:pt idx="3">
                  <c:v>0.8428000000000001</c:v>
                </c:pt>
                <c:pt idx="4">
                  <c:v>1.2642</c:v>
                </c:pt>
                <c:pt idx="5">
                  <c:v>0.42140000000000005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017-42D4-B03A-066ADE826FF1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801331853496059"/>
          <c:y val="0.51060358890700608"/>
          <c:w val="0.20088790233074416"/>
          <c:h val="0.236541598694944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DINNER </a:t>
            </a:r>
          </a:p>
        </c:rich>
      </c:tx>
      <c:layout>
        <c:manualLayout>
          <c:xMode val="edge"/>
          <c:yMode val="edge"/>
          <c:x val="0.40954495005549391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61265260821311"/>
          <c:y val="0.36704730831973897"/>
          <c:w val="0.24861265260821311"/>
          <c:h val="0.3654159869494362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0A6-44F8-AD44-C262D5CF826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0A6-44F8-AD44-C262D5CF826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0A6-44F8-AD44-C262D5CF826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0A6-44F8-AD44-C262D5CF826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0A6-44F8-AD44-C262D5CF8266}"/>
              </c:ext>
            </c:extLst>
          </c:dPt>
          <c:dLbls>
            <c:dLbl>
              <c:idx val="1"/>
              <c:layout>
                <c:manualLayout>
                  <c:x val="2.5530948036478672E-2"/>
                  <c:y val="9.7594570412059111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A6-44F8-AD44-C262D5CF8266}"/>
                </c:ext>
              </c:extLst>
            </c:dLbl>
            <c:dLbl>
              <c:idx val="2"/>
              <c:layout>
                <c:manualLayout>
                  <c:x val="-3.9947751852978481E-3"/>
                  <c:y val="-1.463884326884305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A6-44F8-AD44-C262D5CF8266}"/>
                </c:ext>
              </c:extLst>
            </c:dLbl>
            <c:dLbl>
              <c:idx val="4"/>
              <c:layout>
                <c:manualLayout>
                  <c:x val="1.8513131213376569E-2"/>
                  <c:y val="2.694341965733735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0A6-44F8-AD44-C262D5CF8266}"/>
                </c:ext>
              </c:extLst>
            </c:dLbl>
            <c:dLbl>
              <c:idx val="5"/>
              <c:layout>
                <c:manualLayout>
                  <c:x val="6.4350969567410876E-2"/>
                  <c:y val="-4.861758139897873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0A6-44F8-AD44-C262D5CF826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DIN TABLE 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'CONUS DIN TABLE '!$D$4:$D$9</c:f>
              <c:numCache>
                <c:formatCode>_("$"* #,##0.00_);_("$"* \(#,##0.00\);_("$"* "-"??_);_(@_)</c:formatCode>
                <c:ptCount val="6"/>
                <c:pt idx="0">
                  <c:v>2.5284</c:v>
                </c:pt>
                <c:pt idx="1">
                  <c:v>0.94814999999999994</c:v>
                </c:pt>
                <c:pt idx="2">
                  <c:v>0.94814999999999994</c:v>
                </c:pt>
                <c:pt idx="3">
                  <c:v>0.94814999999999994</c:v>
                </c:pt>
                <c:pt idx="4">
                  <c:v>0.6321</c:v>
                </c:pt>
                <c:pt idx="5">
                  <c:v>0.31605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0A6-44F8-AD44-C262D5CF8266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1286"/>
          <c:h val="0.236541598694942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BRUNCH</a:t>
            </a:r>
          </a:p>
        </c:rich>
      </c:tx>
      <c:layout>
        <c:manualLayout>
          <c:xMode val="edge"/>
          <c:yMode val="edge"/>
          <c:x val="0.4217536071032188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304106548279677"/>
          <c:y val="0.34910277324632982"/>
          <c:w val="0.26415094339622641"/>
          <c:h val="0.3882544861337721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93D-43FF-9231-7534252C11A1}"/>
              </c:ext>
            </c:extLst>
          </c:dPt>
          <c:dPt>
            <c:idx val="2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93D-43FF-9231-7534252C11A1}"/>
              </c:ext>
            </c:extLst>
          </c:dPt>
          <c:dPt>
            <c:idx val="3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93D-43FF-9231-7534252C11A1}"/>
              </c:ext>
            </c:extLst>
          </c:dPt>
          <c:dPt>
            <c:idx val="4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93D-43FF-9231-7534252C11A1}"/>
              </c:ext>
            </c:extLst>
          </c:dPt>
          <c:dPt>
            <c:idx val="5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93D-43FF-9231-7534252C11A1}"/>
              </c:ext>
            </c:extLst>
          </c:dPt>
          <c:dLbls>
            <c:dLbl>
              <c:idx val="1"/>
              <c:layout>
                <c:manualLayout>
                  <c:x val="3.6811162730897351E-2"/>
                  <c:y val="7.5304452478440682E-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3D-43FF-9231-7534252C11A1}"/>
                </c:ext>
              </c:extLst>
            </c:dLbl>
            <c:dLbl>
              <c:idx val="2"/>
              <c:layout>
                <c:manualLayout>
                  <c:x val="2.021028761170161E-3"/>
                  <c:y val="-1.43362562870659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3D-43FF-9231-7534252C11A1}"/>
                </c:ext>
              </c:extLst>
            </c:dLbl>
            <c:dLbl>
              <c:idx val="3"/>
              <c:layout>
                <c:manualLayout>
                  <c:x val="6.3411902757700193E-4"/>
                  <c:y val="2.7713236537446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3D-43FF-9231-7534252C11A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'CONUS BRUNCH TABLE '!$D$4:$D$9</c:f>
              <c:numCache>
                <c:formatCode>_("$"* #,##0.00_);_("$"* \(#,##0.00\);_("$"* "-"??_);_(@_)</c:formatCode>
                <c:ptCount val="6"/>
                <c:pt idx="0">
                  <c:v>3.7926000000000002</c:v>
                </c:pt>
                <c:pt idx="1">
                  <c:v>1.4222250000000001</c:v>
                </c:pt>
                <c:pt idx="2">
                  <c:v>1.4222250000000001</c:v>
                </c:pt>
                <c:pt idx="3">
                  <c:v>1.4222250000000001</c:v>
                </c:pt>
                <c:pt idx="4">
                  <c:v>0.94815000000000005</c:v>
                </c:pt>
                <c:pt idx="5">
                  <c:v>0.47407500000000002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93D-43FF-9231-7534252C11A1}"/>
            </c:ext>
          </c:extLst>
        </c:ser>
        <c:ser>
          <c:idx val="1"/>
          <c:order val="1"/>
          <c:tx>
            <c:strRef>
              <c:f>'CONUS BRUNCH TABLE '!$A$5</c:f>
              <c:strCache>
                <c:ptCount val="1"/>
                <c:pt idx="0">
                  <c:v>vegetable/starch/soup (15%)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093D-43FF-9231-7534252C11A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'!$B$5,'CONUS BRUNCH TABLE '!$D$5)</c:f>
              <c:numCache>
                <c:formatCode>_("$"* #,##0.00_);_("$"* \(#,##0.00\);_("$"* "-"??_);_(@_)</c:formatCode>
                <c:ptCount val="2"/>
                <c:pt idx="1">
                  <c:v>1.4222250000000001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93D-43FF-9231-7534252C11A1}"/>
            </c:ext>
          </c:extLst>
        </c:ser>
        <c:ser>
          <c:idx val="2"/>
          <c:order val="2"/>
          <c:tx>
            <c:strRef>
              <c:f>'CONUS BRUNCH TABLE '!$A$6</c:f>
              <c:strCache>
                <c:ptCount val="1"/>
                <c:pt idx="0">
                  <c:v>salad bar (15%)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93D-43FF-9231-7534252C11A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'!$B$6,'CONUS BRUNCH TABLE '!$D$6)</c:f>
              <c:numCache>
                <c:formatCode>_("$"* #,##0.00_);_("$"* \(#,##0.00\);_("$"* "-"??_);_(@_)</c:formatCode>
                <c:ptCount val="2"/>
                <c:pt idx="1">
                  <c:v>1.4222250000000001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93D-43FF-9231-7534252C11A1}"/>
            </c:ext>
          </c:extLst>
        </c:ser>
        <c:ser>
          <c:idx val="3"/>
          <c:order val="3"/>
          <c:tx>
            <c:strRef>
              <c:f>'CONUS BRUNCH TABLE '!$A$7</c:f>
              <c:strCache>
                <c:ptCount val="1"/>
                <c:pt idx="0">
                  <c:v>desserts (15%)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093D-43FF-9231-7534252C11A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'!$B$7,'CONUS BRUNCH TABLE '!$D$7)</c:f>
              <c:numCache>
                <c:formatCode>_("$"* #,##0.00_);_("$"* \(#,##0.00\);_("$"* "-"??_);_(@_)</c:formatCode>
                <c:ptCount val="2"/>
                <c:pt idx="1">
                  <c:v>1.4222250000000001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93D-43FF-9231-7534252C11A1}"/>
            </c:ext>
          </c:extLst>
        </c:ser>
        <c:ser>
          <c:idx val="4"/>
          <c:order val="4"/>
          <c:tx>
            <c:strRef>
              <c:f>'CONUS BRUNCH TABLE '!$A$8</c:f>
              <c:strCache>
                <c:ptCount val="1"/>
                <c:pt idx="0">
                  <c:v>beverages (10%)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093D-43FF-9231-7534252C11A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'!$B$8,'CONUS BRUNCH TABLE '!$D$8)</c:f>
              <c:numCache>
                <c:formatCode>_("$"* #,##0.00_);_("$"* \(#,##0.00\);_("$"* "-"??_);_(@_)</c:formatCode>
                <c:ptCount val="2"/>
                <c:pt idx="1">
                  <c:v>0.94815000000000005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093D-43FF-9231-7534252C11A1}"/>
            </c:ext>
          </c:extLst>
        </c:ser>
        <c:ser>
          <c:idx val="5"/>
          <c:order val="5"/>
          <c:tx>
            <c:strRef>
              <c:f>'CONUS BRUNCH TABLE '!$A$9</c:f>
              <c:strCache>
                <c:ptCount val="1"/>
                <c:pt idx="0">
                  <c:v>condiments (5%)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093D-43FF-9231-7534252C11A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'!$B$9,'CONUS BRUNCH TABLE '!$D$9)</c:f>
              <c:numCache>
                <c:formatCode>_("$"* #,##0.00_);_("$"* \(#,##0.00\);_("$"* "-"??_);_(@_)</c:formatCode>
                <c:ptCount val="2"/>
                <c:pt idx="1">
                  <c:v>0.47407500000000002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093D-43FF-9231-7534252C11A1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134295227524976"/>
          <c:y val="0.44045676998369288"/>
          <c:w val="0.20421753607103377"/>
          <c:h val="0.207177814029363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124450" y="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5391150" y="12382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5305425" y="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5857875" y="29527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5810250" y="20955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5343525" y="10477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5534025" y="17145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5305425" y="16192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5248275" y="16192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5276850" y="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8"/>
  <sheetViews>
    <sheetView workbookViewId="0">
      <selection activeCell="A13" sqref="A13"/>
    </sheetView>
  </sheetViews>
  <sheetFormatPr defaultRowHeight="12.75" x14ac:dyDescent="0.2"/>
  <cols>
    <col min="1" max="1" width="21.140625" customWidth="1"/>
    <col min="3" max="3" width="9.140625" style="1"/>
    <col min="4" max="4" width="10" customWidth="1"/>
  </cols>
  <sheetData>
    <row r="1" spans="1:256" x14ac:dyDescent="0.2">
      <c r="A1" s="4" t="s">
        <v>0</v>
      </c>
      <c r="B1" s="4"/>
      <c r="C1" s="5"/>
      <c r="D1" s="6">
        <v>0.3</v>
      </c>
    </row>
    <row r="2" spans="1:256" x14ac:dyDescent="0.2">
      <c r="A2" s="7">
        <v>25.72</v>
      </c>
      <c r="B2" s="4"/>
      <c r="C2" s="5"/>
      <c r="D2" s="8" t="b">
        <f>D4=A2*D1*C4</f>
        <v>1</v>
      </c>
    </row>
    <row r="3" spans="1:256" x14ac:dyDescent="0.2">
      <c r="A3" s="11">
        <v>45748</v>
      </c>
      <c r="B3" s="4"/>
      <c r="C3" s="5"/>
      <c r="D3" s="4"/>
    </row>
    <row r="4" spans="1:256" x14ac:dyDescent="0.2">
      <c r="A4" s="4" t="s">
        <v>1</v>
      </c>
      <c r="B4" s="5"/>
      <c r="C4" s="5">
        <v>0.5</v>
      </c>
      <c r="D4" s="7">
        <f>A2*D1*C4</f>
        <v>3.8579999999999997</v>
      </c>
    </row>
    <row r="5" spans="1:256" x14ac:dyDescent="0.2">
      <c r="A5" s="4" t="s">
        <v>2</v>
      </c>
      <c r="B5" s="5"/>
      <c r="C5" s="5">
        <v>0.25</v>
      </c>
      <c r="D5" s="8">
        <f>A2*D1*C5</f>
        <v>1.9289999999999998</v>
      </c>
    </row>
    <row r="6" spans="1:256" x14ac:dyDescent="0.2">
      <c r="A6" s="4" t="s">
        <v>3</v>
      </c>
      <c r="B6" s="5"/>
      <c r="C6" s="5">
        <v>0.1</v>
      </c>
      <c r="D6" s="8">
        <f>A2*D1*C6</f>
        <v>0.77159999999999995</v>
      </c>
    </row>
    <row r="7" spans="1:256" x14ac:dyDescent="0.2">
      <c r="A7" s="4" t="s">
        <v>4</v>
      </c>
      <c r="B7" s="5"/>
      <c r="C7" s="5">
        <v>0.1</v>
      </c>
      <c r="D7" s="8">
        <f>A2*D1*C7</f>
        <v>0.77159999999999995</v>
      </c>
    </row>
    <row r="8" spans="1:256" x14ac:dyDescent="0.2">
      <c r="A8" s="4" t="s">
        <v>5</v>
      </c>
      <c r="B8" s="5"/>
      <c r="C8" s="5">
        <v>0.05</v>
      </c>
      <c r="D8" s="8">
        <f>A2*D1*C8</f>
        <v>0.38579999999999998</v>
      </c>
    </row>
    <row r="9" spans="1:256" x14ac:dyDescent="0.2">
      <c r="A9" s="4"/>
      <c r="B9" s="4"/>
      <c r="C9" s="5"/>
      <c r="D9" s="4"/>
    </row>
    <row r="10" spans="1:256" x14ac:dyDescent="0.2">
      <c r="A10" s="4" t="s">
        <v>6</v>
      </c>
      <c r="B10" s="4"/>
      <c r="C10" s="5">
        <f>C4+C5+C6+C7+C8</f>
        <v>1</v>
      </c>
      <c r="D10" s="7">
        <f>D4+D5+D6+D7+D8</f>
        <v>7.7159999999999993</v>
      </c>
    </row>
    <row r="13" spans="1:256" x14ac:dyDescent="0.2">
      <c r="E13" t="s">
        <v>7</v>
      </c>
    </row>
    <row r="16" spans="1:256" s="9" customFormat="1" x14ac:dyDescent="0.2">
      <c r="A16" s="16" t="s">
        <v>8</v>
      </c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s="9" customFormat="1" x14ac:dyDescent="0.2">
      <c r="A17"/>
      <c r="B17"/>
      <c r="C17" s="1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s="9" customFormat="1" x14ac:dyDescent="0.2">
      <c r="A18" s="16" t="s">
        <v>9</v>
      </c>
      <c r="B18"/>
      <c r="C18" s="1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s="9" customFormat="1" x14ac:dyDescent="0.2">
      <c r="A19" t="s">
        <v>10</v>
      </c>
      <c r="B19"/>
      <c r="C19" s="1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s="9" customFormat="1" x14ac:dyDescent="0.2">
      <c r="A20" t="s">
        <v>11</v>
      </c>
      <c r="B20"/>
      <c r="C20" s="1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s="9" customFormat="1" x14ac:dyDescent="0.2">
      <c r="A21" t="s">
        <v>12</v>
      </c>
      <c r="B21"/>
      <c r="C21" s="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s="9" customFormat="1" x14ac:dyDescent="0.2">
      <c r="A22"/>
      <c r="B22"/>
      <c r="C22" s="1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s="9" customFormat="1" x14ac:dyDescent="0.2">
      <c r="A23" t="s">
        <v>13</v>
      </c>
      <c r="B23"/>
      <c r="C23" s="1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s="9" customFormat="1" x14ac:dyDescent="0.2">
      <c r="A24" t="s">
        <v>14</v>
      </c>
      <c r="B24"/>
      <c r="C24" s="1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s="9" customFormat="1" x14ac:dyDescent="0.2">
      <c r="A25" t="s">
        <v>15</v>
      </c>
      <c r="B25"/>
      <c r="C25" s="1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s="9" customFormat="1" x14ac:dyDescent="0.2">
      <c r="A26" t="s">
        <v>16</v>
      </c>
      <c r="B26"/>
      <c r="C26" s="1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s="9" customFormat="1" x14ac:dyDescent="0.2">
      <c r="A27" t="s">
        <v>17</v>
      </c>
      <c r="B27"/>
      <c r="C27" s="1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s="9" customFormat="1" x14ac:dyDescent="0.2">
      <c r="A28"/>
      <c r="B28"/>
      <c r="C28" s="1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s="9" customFormat="1" x14ac:dyDescent="0.2">
      <c r="A29" t="s">
        <v>18</v>
      </c>
      <c r="B29"/>
      <c r="C29" s="1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s="9" customFormat="1" x14ac:dyDescent="0.2">
      <c r="A30" t="s">
        <v>19</v>
      </c>
      <c r="B30"/>
      <c r="C30" s="1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s="9" customFormat="1" x14ac:dyDescent="0.2">
      <c r="A31"/>
      <c r="B31"/>
      <c r="C31" s="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s="9" customFormat="1" x14ac:dyDescent="0.2">
      <c r="A32" t="s">
        <v>20</v>
      </c>
      <c r="B32"/>
      <c r="C32" s="1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s="9" customFormat="1" x14ac:dyDescent="0.2">
      <c r="A33"/>
      <c r="B33"/>
      <c r="C33" s="1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s="9" customFormat="1" x14ac:dyDescent="0.2">
      <c r="A34"/>
      <c r="B34"/>
      <c r="C34" s="1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s="9" customFormat="1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s="9" customFormat="1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s="9" customFormat="1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s="9" customFormat="1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&amp;C&amp;"Arial,Bold"OCONUS BREAKFAST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4"/>
  <sheetViews>
    <sheetView tabSelected="1" workbookViewId="0">
      <selection activeCell="B9" sqref="B9"/>
    </sheetView>
  </sheetViews>
  <sheetFormatPr defaultRowHeight="12.75" x14ac:dyDescent="0.2"/>
  <cols>
    <col min="1" max="1" width="24.7109375" customWidth="1"/>
  </cols>
  <sheetData>
    <row r="1" spans="1:6" x14ac:dyDescent="0.2">
      <c r="A1" s="4" t="s">
        <v>35</v>
      </c>
      <c r="B1" s="5"/>
      <c r="C1" s="5"/>
      <c r="D1" s="6">
        <v>0.55000000000000004</v>
      </c>
    </row>
    <row r="2" spans="1:6" x14ac:dyDescent="0.2">
      <c r="A2" s="30">
        <v>21.07</v>
      </c>
      <c r="B2" s="5"/>
      <c r="C2" s="5"/>
      <c r="D2" s="4" t="b">
        <f>D4=A2*D1*C4</f>
        <v>1</v>
      </c>
    </row>
    <row r="3" spans="1:6" s="10" customFormat="1" x14ac:dyDescent="0.2">
      <c r="A3" s="11">
        <v>45748</v>
      </c>
      <c r="B3" s="32"/>
      <c r="C3" s="32"/>
      <c r="D3" s="31"/>
      <c r="E3" s="16"/>
      <c r="F3" s="16"/>
    </row>
    <row r="4" spans="1:6" x14ac:dyDescent="0.2">
      <c r="A4" s="4" t="s">
        <v>36</v>
      </c>
      <c r="B4" s="5"/>
      <c r="C4" s="5">
        <v>0.4</v>
      </c>
      <c r="D4" s="7">
        <f>A2*D1*C4</f>
        <v>4.6354000000000006</v>
      </c>
    </row>
    <row r="5" spans="1:6" x14ac:dyDescent="0.2">
      <c r="A5" s="4" t="s">
        <v>37</v>
      </c>
      <c r="B5" s="5"/>
      <c r="C5" s="5">
        <v>0.15</v>
      </c>
      <c r="D5" s="7">
        <f>A2*D1*C5</f>
        <v>1.7382750000000002</v>
      </c>
    </row>
    <row r="6" spans="1:6" x14ac:dyDescent="0.2">
      <c r="A6" s="4" t="s">
        <v>24</v>
      </c>
      <c r="B6" s="5"/>
      <c r="C6" s="5">
        <v>0.15</v>
      </c>
      <c r="D6" s="7">
        <f>A2*D1*C6</f>
        <v>1.7382750000000002</v>
      </c>
    </row>
    <row r="7" spans="1:6" x14ac:dyDescent="0.2">
      <c r="A7" s="4" t="s">
        <v>26</v>
      </c>
      <c r="B7" s="5"/>
      <c r="C7" s="5">
        <v>0.15</v>
      </c>
      <c r="D7" s="7">
        <f>A2*D1*C7</f>
        <v>1.7382750000000002</v>
      </c>
    </row>
    <row r="8" spans="1:6" x14ac:dyDescent="0.2">
      <c r="A8" s="4" t="s">
        <v>43</v>
      </c>
      <c r="B8" s="5"/>
      <c r="C8" s="5">
        <v>0.1</v>
      </c>
      <c r="D8" s="7">
        <f>A2*D1*C8</f>
        <v>1.1588500000000002</v>
      </c>
    </row>
    <row r="9" spans="1:6" x14ac:dyDescent="0.2">
      <c r="A9" s="4" t="s">
        <v>27</v>
      </c>
      <c r="B9" s="5"/>
      <c r="C9" s="5">
        <v>0.05</v>
      </c>
      <c r="D9" s="7">
        <f>A2*D1*C9</f>
        <v>0.57942500000000008</v>
      </c>
    </row>
    <row r="10" spans="1:6" x14ac:dyDescent="0.2">
      <c r="A10" s="4"/>
      <c r="B10" s="5"/>
      <c r="C10" s="5"/>
      <c r="D10" s="7"/>
    </row>
    <row r="11" spans="1:6" x14ac:dyDescent="0.2">
      <c r="A11" s="4" t="s">
        <v>44</v>
      </c>
      <c r="B11" s="5"/>
      <c r="C11" s="5">
        <f>C4+C5+C6+C7+C8+C9</f>
        <v>1</v>
      </c>
      <c r="D11" s="7">
        <f>D4+D5+D6+D7+D8+D9</f>
        <v>11.5885</v>
      </c>
    </row>
    <row r="14" spans="1:6" x14ac:dyDescent="0.2">
      <c r="D14" t="s">
        <v>7</v>
      </c>
    </row>
    <row r="16" spans="1:6" x14ac:dyDescent="0.2">
      <c r="A16" s="16" t="s">
        <v>8</v>
      </c>
      <c r="F16" s="11">
        <v>45444</v>
      </c>
    </row>
    <row r="17" spans="1:8" x14ac:dyDescent="0.2">
      <c r="C17" s="1"/>
      <c r="H17" s="16"/>
    </row>
    <row r="18" spans="1:8" x14ac:dyDescent="0.2">
      <c r="A18" s="16" t="s">
        <v>9</v>
      </c>
      <c r="C18" s="1"/>
    </row>
    <row r="19" spans="1:8" x14ac:dyDescent="0.2">
      <c r="A19" t="s">
        <v>29</v>
      </c>
      <c r="C19" s="1"/>
    </row>
    <row r="20" spans="1:8" x14ac:dyDescent="0.2">
      <c r="A20" t="s">
        <v>30</v>
      </c>
      <c r="C20" s="1"/>
    </row>
    <row r="21" spans="1:8" x14ac:dyDescent="0.2">
      <c r="A21" t="s">
        <v>12</v>
      </c>
      <c r="C21" s="1"/>
    </row>
    <row r="22" spans="1:8" x14ac:dyDescent="0.2">
      <c r="C22" s="1"/>
    </row>
    <row r="23" spans="1:8" x14ac:dyDescent="0.2">
      <c r="A23" t="s">
        <v>13</v>
      </c>
      <c r="C23" s="1"/>
    </row>
    <row r="24" spans="1:8" x14ac:dyDescent="0.2">
      <c r="A24" t="s">
        <v>31</v>
      </c>
      <c r="C24" s="1"/>
    </row>
    <row r="25" spans="1:8" x14ac:dyDescent="0.2">
      <c r="A25" t="s">
        <v>15</v>
      </c>
      <c r="C25" s="1"/>
    </row>
    <row r="26" spans="1:8" x14ac:dyDescent="0.2">
      <c r="A26" t="s">
        <v>16</v>
      </c>
      <c r="C26" s="1"/>
    </row>
    <row r="27" spans="1:8" x14ac:dyDescent="0.2">
      <c r="A27" t="s">
        <v>45</v>
      </c>
      <c r="C27" s="1"/>
    </row>
    <row r="28" spans="1:8" x14ac:dyDescent="0.2">
      <c r="C28" s="1"/>
    </row>
    <row r="29" spans="1:8" x14ac:dyDescent="0.2">
      <c r="A29" t="s">
        <v>33</v>
      </c>
      <c r="C29" s="1"/>
    </row>
    <row r="30" spans="1:8" x14ac:dyDescent="0.2">
      <c r="A30" t="s">
        <v>19</v>
      </c>
      <c r="C30" s="1"/>
    </row>
    <row r="31" spans="1:8" x14ac:dyDescent="0.2">
      <c r="C31" s="1"/>
    </row>
    <row r="32" spans="1:8" x14ac:dyDescent="0.2">
      <c r="A32" t="s">
        <v>46</v>
      </c>
      <c r="C32" s="1"/>
    </row>
    <row r="33" spans="3:3" x14ac:dyDescent="0.2">
      <c r="C33" s="1"/>
    </row>
    <row r="34" spans="3:3" x14ac:dyDescent="0.2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SUPPER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workbookViewId="0">
      <selection activeCell="B6" sqref="B6"/>
    </sheetView>
  </sheetViews>
  <sheetFormatPr defaultRowHeight="12.75" x14ac:dyDescent="0.2"/>
  <cols>
    <col min="1" max="1" width="24.7109375" customWidth="1"/>
    <col min="3" max="3" width="9.140625" style="1"/>
  </cols>
  <sheetData>
    <row r="1" spans="1:5" x14ac:dyDescent="0.2">
      <c r="A1" s="4" t="s">
        <v>21</v>
      </c>
      <c r="B1" s="4"/>
      <c r="C1" s="5"/>
      <c r="D1" s="6">
        <v>0.4</v>
      </c>
    </row>
    <row r="2" spans="1:5" x14ac:dyDescent="0.2">
      <c r="A2" s="7">
        <v>25.72</v>
      </c>
      <c r="B2" s="4"/>
      <c r="C2" s="5"/>
      <c r="D2" s="8" t="b">
        <f>D4=A2*D1*C4</f>
        <v>1</v>
      </c>
    </row>
    <row r="3" spans="1:5" s="10" customFormat="1" x14ac:dyDescent="0.2">
      <c r="A3" s="11">
        <v>45748</v>
      </c>
      <c r="B3" s="31"/>
      <c r="C3" s="32"/>
      <c r="D3" s="31"/>
      <c r="E3" s="16"/>
    </row>
    <row r="4" spans="1:5" x14ac:dyDescent="0.2">
      <c r="A4" s="4" t="s">
        <v>22</v>
      </c>
      <c r="B4" s="5"/>
      <c r="C4" s="5">
        <v>0.4</v>
      </c>
      <c r="D4" s="7">
        <f>A2*D1*C4</f>
        <v>4.1152000000000006</v>
      </c>
    </row>
    <row r="5" spans="1:5" x14ac:dyDescent="0.2">
      <c r="A5" s="4" t="s">
        <v>23</v>
      </c>
      <c r="B5" s="5"/>
      <c r="C5" s="5">
        <v>0.15</v>
      </c>
      <c r="D5" s="8">
        <f>A2*D1*C5</f>
        <v>1.5431999999999999</v>
      </c>
    </row>
    <row r="6" spans="1:5" x14ac:dyDescent="0.2">
      <c r="A6" s="4" t="s">
        <v>24</v>
      </c>
      <c r="B6" s="5"/>
      <c r="C6" s="5">
        <v>0.15</v>
      </c>
      <c r="D6" s="8">
        <f>A2*D1*C6</f>
        <v>1.5431999999999999</v>
      </c>
    </row>
    <row r="7" spans="1:5" x14ac:dyDescent="0.2">
      <c r="A7" s="4" t="s">
        <v>25</v>
      </c>
      <c r="B7" s="5"/>
      <c r="C7" s="5">
        <v>0.1</v>
      </c>
      <c r="D7" s="8">
        <f>A2*D1*C7</f>
        <v>1.0288000000000002</v>
      </c>
    </row>
    <row r="8" spans="1:5" x14ac:dyDescent="0.2">
      <c r="A8" s="4" t="s">
        <v>26</v>
      </c>
      <c r="B8" s="5"/>
      <c r="C8" s="5">
        <v>0.15</v>
      </c>
      <c r="D8" s="8">
        <f>A2*D1*C8</f>
        <v>1.5431999999999999</v>
      </c>
    </row>
    <row r="9" spans="1:5" x14ac:dyDescent="0.2">
      <c r="A9" s="31" t="s">
        <v>27</v>
      </c>
      <c r="B9" s="5"/>
      <c r="C9" s="5">
        <v>0.05</v>
      </c>
      <c r="D9" s="8">
        <f>A2*D1*C9</f>
        <v>0.51440000000000008</v>
      </c>
    </row>
    <row r="10" spans="1:5" x14ac:dyDescent="0.2">
      <c r="A10" s="4"/>
      <c r="B10" s="4"/>
      <c r="C10" s="5"/>
      <c r="D10" s="4"/>
    </row>
    <row r="11" spans="1:5" x14ac:dyDescent="0.2">
      <c r="A11" s="4" t="s">
        <v>28</v>
      </c>
      <c r="B11" s="4"/>
      <c r="C11" s="5">
        <f>C4+C5+C6+C7+C8+C9</f>
        <v>1</v>
      </c>
      <c r="D11" s="7">
        <f>D4+D5+D6+D7+D8+D9</f>
        <v>10.288</v>
      </c>
    </row>
    <row r="14" spans="1:5" x14ac:dyDescent="0.2">
      <c r="E14" t="s">
        <v>7</v>
      </c>
    </row>
    <row r="16" spans="1:5" x14ac:dyDescent="0.2">
      <c r="A16" s="16" t="s">
        <v>8</v>
      </c>
      <c r="C16"/>
    </row>
    <row r="18" spans="1:1" x14ac:dyDescent="0.2">
      <c r="A18" s="16" t="s">
        <v>9</v>
      </c>
    </row>
    <row r="19" spans="1:1" x14ac:dyDescent="0.2">
      <c r="A19" t="s">
        <v>29</v>
      </c>
    </row>
    <row r="20" spans="1:1" x14ac:dyDescent="0.2">
      <c r="A20" t="s">
        <v>30</v>
      </c>
    </row>
    <row r="21" spans="1:1" x14ac:dyDescent="0.2">
      <c r="A21" t="s">
        <v>12</v>
      </c>
    </row>
    <row r="23" spans="1:1" x14ac:dyDescent="0.2">
      <c r="A23" t="s">
        <v>13</v>
      </c>
    </row>
    <row r="24" spans="1:1" x14ac:dyDescent="0.2">
      <c r="A24" t="s">
        <v>31</v>
      </c>
    </row>
    <row r="25" spans="1:1" x14ac:dyDescent="0.2">
      <c r="A25" t="s">
        <v>15</v>
      </c>
    </row>
    <row r="26" spans="1:1" x14ac:dyDescent="0.2">
      <c r="A26" t="s">
        <v>16</v>
      </c>
    </row>
    <row r="27" spans="1:1" x14ac:dyDescent="0.2">
      <c r="A27" t="s">
        <v>32</v>
      </c>
    </row>
    <row r="29" spans="1:1" x14ac:dyDescent="0.2">
      <c r="A29" t="s">
        <v>33</v>
      </c>
    </row>
    <row r="30" spans="1:1" x14ac:dyDescent="0.2">
      <c r="A30" t="s">
        <v>19</v>
      </c>
    </row>
    <row r="32" spans="1:1" x14ac:dyDescent="0.2">
      <c r="A32" t="s">
        <v>34</v>
      </c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&amp;COCONUS LUNCH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"/>
  <sheetViews>
    <sheetView workbookViewId="0">
      <selection activeCell="C8" sqref="C8"/>
    </sheetView>
  </sheetViews>
  <sheetFormatPr defaultRowHeight="12.75" x14ac:dyDescent="0.2"/>
  <cols>
    <col min="1" max="1" width="23.85546875" customWidth="1"/>
    <col min="2" max="3" width="9.140625" style="1"/>
  </cols>
  <sheetData>
    <row r="1" spans="1:5" x14ac:dyDescent="0.2">
      <c r="A1" s="4" t="s">
        <v>35</v>
      </c>
      <c r="B1" s="5"/>
      <c r="C1" s="5"/>
      <c r="D1" s="6">
        <v>0.3</v>
      </c>
      <c r="E1" s="3"/>
    </row>
    <row r="2" spans="1:5" x14ac:dyDescent="0.2">
      <c r="A2" s="7">
        <v>25.72</v>
      </c>
      <c r="B2" s="5"/>
      <c r="C2" s="5"/>
      <c r="D2" s="4" t="b">
        <f>D4=A2*D1*C4</f>
        <v>1</v>
      </c>
    </row>
    <row r="3" spans="1:5" x14ac:dyDescent="0.2">
      <c r="A3" s="11">
        <v>45748</v>
      </c>
      <c r="B3" s="5"/>
      <c r="C3" s="5"/>
      <c r="D3" s="4"/>
    </row>
    <row r="4" spans="1:5" x14ac:dyDescent="0.2">
      <c r="A4" s="4" t="s">
        <v>36</v>
      </c>
      <c r="B4" s="5"/>
      <c r="C4" s="5">
        <v>0.4</v>
      </c>
      <c r="D4" s="7">
        <f>A2*D1*C4</f>
        <v>3.0863999999999998</v>
      </c>
      <c r="E4" s="2"/>
    </row>
    <row r="5" spans="1:5" x14ac:dyDescent="0.2">
      <c r="A5" s="4" t="s">
        <v>37</v>
      </c>
      <c r="B5" s="5"/>
      <c r="C5" s="5">
        <v>0.15</v>
      </c>
      <c r="D5" s="7">
        <f>A2*D1*C5</f>
        <v>1.1573999999999998</v>
      </c>
      <c r="E5" s="2"/>
    </row>
    <row r="6" spans="1:5" x14ac:dyDescent="0.2">
      <c r="A6" s="4" t="s">
        <v>24</v>
      </c>
      <c r="B6" s="5"/>
      <c r="C6" s="5">
        <v>0.15</v>
      </c>
      <c r="D6" s="7">
        <f>A2*D1*C6</f>
        <v>1.1573999999999998</v>
      </c>
      <c r="E6" s="2"/>
    </row>
    <row r="7" spans="1:5" x14ac:dyDescent="0.2">
      <c r="A7" s="4" t="s">
        <v>38</v>
      </c>
      <c r="B7" s="5"/>
      <c r="C7" s="5">
        <v>0.15</v>
      </c>
      <c r="D7" s="7">
        <f>A2*D1*C7</f>
        <v>1.1573999999999998</v>
      </c>
      <c r="E7" s="2"/>
    </row>
    <row r="8" spans="1:5" x14ac:dyDescent="0.2">
      <c r="A8" s="4" t="s">
        <v>25</v>
      </c>
      <c r="B8" s="5"/>
      <c r="C8" s="5">
        <v>0.1</v>
      </c>
      <c r="D8" s="7">
        <f>A2*D1*C8</f>
        <v>0.77159999999999995</v>
      </c>
      <c r="E8" s="2"/>
    </row>
    <row r="9" spans="1:5" x14ac:dyDescent="0.2">
      <c r="A9" s="4" t="s">
        <v>5</v>
      </c>
      <c r="B9" s="5"/>
      <c r="C9" s="5">
        <v>0.05</v>
      </c>
      <c r="D9" s="7">
        <f>A2*D1*C9</f>
        <v>0.38579999999999998</v>
      </c>
      <c r="E9" s="2"/>
    </row>
    <row r="10" spans="1:5" x14ac:dyDescent="0.2">
      <c r="A10" s="4"/>
      <c r="B10" s="5"/>
      <c r="C10" s="5"/>
      <c r="D10" s="7"/>
      <c r="E10" s="2"/>
    </row>
    <row r="11" spans="1:5" x14ac:dyDescent="0.2">
      <c r="A11" s="4" t="s">
        <v>39</v>
      </c>
      <c r="B11" s="5"/>
      <c r="C11" s="5">
        <f>C4+C5+C6+C7+C8+C9</f>
        <v>1</v>
      </c>
      <c r="D11" s="7">
        <f>D4+D5+D6+D7+D8+D9</f>
        <v>7.7159999999999993</v>
      </c>
      <c r="E11" s="2"/>
    </row>
    <row r="14" spans="1:5" x14ac:dyDescent="0.2">
      <c r="E14" t="s">
        <v>7</v>
      </c>
    </row>
    <row r="16" spans="1:5" x14ac:dyDescent="0.2">
      <c r="A16" s="16" t="s">
        <v>8</v>
      </c>
      <c r="B16"/>
      <c r="C16"/>
    </row>
    <row r="17" spans="1:2" x14ac:dyDescent="0.2">
      <c r="B17"/>
    </row>
    <row r="18" spans="1:2" x14ac:dyDescent="0.2">
      <c r="A18" s="16" t="s">
        <v>9</v>
      </c>
      <c r="B18"/>
    </row>
    <row r="19" spans="1:2" x14ac:dyDescent="0.2">
      <c r="A19" t="s">
        <v>29</v>
      </c>
      <c r="B19"/>
    </row>
    <row r="20" spans="1:2" x14ac:dyDescent="0.2">
      <c r="A20" t="s">
        <v>30</v>
      </c>
      <c r="B20"/>
    </row>
    <row r="21" spans="1:2" x14ac:dyDescent="0.2">
      <c r="A21" t="s">
        <v>12</v>
      </c>
      <c r="B21"/>
    </row>
    <row r="22" spans="1:2" x14ac:dyDescent="0.2">
      <c r="B22"/>
    </row>
    <row r="23" spans="1:2" x14ac:dyDescent="0.2">
      <c r="A23" t="s">
        <v>13</v>
      </c>
      <c r="B23"/>
    </row>
    <row r="24" spans="1:2" x14ac:dyDescent="0.2">
      <c r="A24" t="s">
        <v>31</v>
      </c>
      <c r="B24"/>
    </row>
    <row r="25" spans="1:2" x14ac:dyDescent="0.2">
      <c r="A25" t="s">
        <v>15</v>
      </c>
      <c r="B25"/>
    </row>
    <row r="26" spans="1:2" x14ac:dyDescent="0.2">
      <c r="A26" t="s">
        <v>16</v>
      </c>
      <c r="B26"/>
    </row>
    <row r="27" spans="1:2" x14ac:dyDescent="0.2">
      <c r="A27" t="s">
        <v>17</v>
      </c>
      <c r="B27"/>
    </row>
    <row r="28" spans="1:2" x14ac:dyDescent="0.2">
      <c r="B28"/>
    </row>
    <row r="29" spans="1:2" x14ac:dyDescent="0.2">
      <c r="A29" t="s">
        <v>33</v>
      </c>
      <c r="B29"/>
    </row>
    <row r="30" spans="1:2" x14ac:dyDescent="0.2">
      <c r="A30" t="s">
        <v>19</v>
      </c>
      <c r="B30"/>
    </row>
    <row r="31" spans="1:2" x14ac:dyDescent="0.2">
      <c r="B31"/>
    </row>
    <row r="32" spans="1:2" x14ac:dyDescent="0.2">
      <c r="A32" t="s">
        <v>20</v>
      </c>
      <c r="B32"/>
    </row>
    <row r="33" spans="2:2" x14ac:dyDescent="0.2">
      <c r="B33"/>
    </row>
    <row r="34" spans="2:2" x14ac:dyDescent="0.2">
      <c r="B34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&amp;C&amp;"Arial,Bold"OCONUS DINNER 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4"/>
  <sheetViews>
    <sheetView workbookViewId="0">
      <selection activeCell="A3" sqref="A3"/>
    </sheetView>
  </sheetViews>
  <sheetFormatPr defaultRowHeight="12.75" x14ac:dyDescent="0.2"/>
  <cols>
    <col min="1" max="1" width="24.28515625" customWidth="1"/>
  </cols>
  <sheetData>
    <row r="1" spans="1:5" x14ac:dyDescent="0.2">
      <c r="A1" s="4" t="s">
        <v>35</v>
      </c>
      <c r="B1" s="5"/>
      <c r="C1" s="5"/>
      <c r="D1" s="6">
        <v>0.45</v>
      </c>
    </row>
    <row r="2" spans="1:5" x14ac:dyDescent="0.2">
      <c r="A2" s="7">
        <v>25.72</v>
      </c>
      <c r="B2" s="5"/>
      <c r="C2" s="5"/>
      <c r="D2" s="4" t="b">
        <f>D4=A2*D1*C4</f>
        <v>1</v>
      </c>
    </row>
    <row r="3" spans="1:5" x14ac:dyDescent="0.2">
      <c r="A3" s="11">
        <v>45748</v>
      </c>
      <c r="B3" s="5"/>
      <c r="C3" s="5"/>
      <c r="D3" s="4"/>
    </row>
    <row r="4" spans="1:5" x14ac:dyDescent="0.2">
      <c r="A4" s="4" t="s">
        <v>36</v>
      </c>
      <c r="B4" s="5"/>
      <c r="C4" s="5">
        <v>0.4</v>
      </c>
      <c r="D4" s="7">
        <f>A2*D1*C4</f>
        <v>4.6295999999999999</v>
      </c>
    </row>
    <row r="5" spans="1:5" x14ac:dyDescent="0.2">
      <c r="A5" s="4" t="s">
        <v>37</v>
      </c>
      <c r="B5" s="5"/>
      <c r="C5" s="5">
        <v>0.15</v>
      </c>
      <c r="D5" s="7">
        <f>A2*D1*C5</f>
        <v>1.7361</v>
      </c>
    </row>
    <row r="6" spans="1:5" x14ac:dyDescent="0.2">
      <c r="A6" s="4" t="s">
        <v>24</v>
      </c>
      <c r="B6" s="5"/>
      <c r="C6" s="5">
        <v>0.15</v>
      </c>
      <c r="D6" s="7">
        <f>A2*D1*C6</f>
        <v>1.7361</v>
      </c>
    </row>
    <row r="7" spans="1:5" x14ac:dyDescent="0.2">
      <c r="A7" s="4" t="s">
        <v>26</v>
      </c>
      <c r="B7" s="5"/>
      <c r="C7" s="5">
        <v>0.15</v>
      </c>
      <c r="D7" s="7">
        <f>A2*D1*C7</f>
        <v>1.7361</v>
      </c>
    </row>
    <row r="8" spans="1:5" x14ac:dyDescent="0.2">
      <c r="A8" s="4" t="s">
        <v>25</v>
      </c>
      <c r="B8" s="5"/>
      <c r="C8" s="5">
        <v>0.1</v>
      </c>
      <c r="D8" s="7">
        <f>A2*D1*C8</f>
        <v>1.1574</v>
      </c>
    </row>
    <row r="9" spans="1:5" x14ac:dyDescent="0.2">
      <c r="A9" s="4" t="s">
        <v>5</v>
      </c>
      <c r="B9" s="5"/>
      <c r="C9" s="5">
        <v>0.05</v>
      </c>
      <c r="D9" s="7">
        <f>A2*D1*C9</f>
        <v>0.57869999999999999</v>
      </c>
    </row>
    <row r="10" spans="1:5" x14ac:dyDescent="0.2">
      <c r="A10" s="4"/>
      <c r="B10" s="5"/>
      <c r="C10" s="5"/>
      <c r="D10" s="7"/>
    </row>
    <row r="11" spans="1:5" x14ac:dyDescent="0.2">
      <c r="A11" s="4" t="s">
        <v>40</v>
      </c>
      <c r="B11" s="5"/>
      <c r="C11" s="5">
        <f>C4+C5+C6+C7+C8+C9</f>
        <v>1</v>
      </c>
      <c r="D11" s="7">
        <f>D4+D5+D6+D7+D8+D9</f>
        <v>11.574</v>
      </c>
    </row>
    <row r="13" spans="1:5" x14ac:dyDescent="0.2">
      <c r="E13" t="s">
        <v>7</v>
      </c>
    </row>
    <row r="16" spans="1:5" x14ac:dyDescent="0.2">
      <c r="A16" s="16" t="s">
        <v>8</v>
      </c>
    </row>
    <row r="17" spans="1:3" x14ac:dyDescent="0.2">
      <c r="C17" s="1"/>
    </row>
    <row r="18" spans="1:3" x14ac:dyDescent="0.2">
      <c r="A18" s="16" t="s">
        <v>9</v>
      </c>
      <c r="C18" s="1"/>
    </row>
    <row r="19" spans="1:3" x14ac:dyDescent="0.2">
      <c r="A19" t="s">
        <v>41</v>
      </c>
      <c r="C19" s="1"/>
    </row>
    <row r="20" spans="1:3" x14ac:dyDescent="0.2">
      <c r="A20" t="s">
        <v>30</v>
      </c>
      <c r="C20" s="1"/>
    </row>
    <row r="21" spans="1:3" x14ac:dyDescent="0.2">
      <c r="A21" t="s">
        <v>12</v>
      </c>
      <c r="C21" s="1"/>
    </row>
    <row r="22" spans="1:3" x14ac:dyDescent="0.2">
      <c r="C22" s="1"/>
    </row>
    <row r="23" spans="1:3" x14ac:dyDescent="0.2">
      <c r="A23" t="s">
        <v>13</v>
      </c>
      <c r="C23" s="1"/>
    </row>
    <row r="24" spans="1:3" x14ac:dyDescent="0.2">
      <c r="A24" t="s">
        <v>31</v>
      </c>
      <c r="C24" s="1"/>
    </row>
    <row r="25" spans="1:3" x14ac:dyDescent="0.2">
      <c r="A25" t="s">
        <v>15</v>
      </c>
      <c r="C25" s="1"/>
    </row>
    <row r="26" spans="1:3" x14ac:dyDescent="0.2">
      <c r="A26" t="s">
        <v>16</v>
      </c>
      <c r="C26" s="1"/>
    </row>
    <row r="27" spans="1:3" x14ac:dyDescent="0.2">
      <c r="A27" t="s">
        <v>42</v>
      </c>
      <c r="C27" s="1"/>
    </row>
    <row r="28" spans="1:3" x14ac:dyDescent="0.2">
      <c r="C28" s="1"/>
    </row>
    <row r="29" spans="1:3" x14ac:dyDescent="0.2">
      <c r="A29" t="s">
        <v>18</v>
      </c>
      <c r="C29" s="1"/>
    </row>
    <row r="30" spans="1:3" x14ac:dyDescent="0.2">
      <c r="A30" t="s">
        <v>19</v>
      </c>
      <c r="C30" s="1"/>
    </row>
    <row r="31" spans="1:3" x14ac:dyDescent="0.2">
      <c r="C31" s="1"/>
    </row>
    <row r="32" spans="1:3" x14ac:dyDescent="0.2">
      <c r="A32" t="s">
        <v>20</v>
      </c>
      <c r="C32" s="1"/>
    </row>
    <row r="33" spans="3:3" x14ac:dyDescent="0.2">
      <c r="C33" s="1"/>
    </row>
    <row r="34" spans="3:3" x14ac:dyDescent="0.2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&amp;C&amp;"Arial,Bold"OCONUS BRUNCH&amp;"Arial,Regular" 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4"/>
  <sheetViews>
    <sheetView workbookViewId="0">
      <selection activeCell="B6" sqref="B6"/>
    </sheetView>
  </sheetViews>
  <sheetFormatPr defaultRowHeight="12.75" x14ac:dyDescent="0.2"/>
  <cols>
    <col min="1" max="1" width="24.7109375" customWidth="1"/>
  </cols>
  <sheetData>
    <row r="1" spans="1:4" x14ac:dyDescent="0.2">
      <c r="A1" s="4" t="s">
        <v>35</v>
      </c>
      <c r="B1" s="5"/>
      <c r="C1" s="5"/>
      <c r="D1" s="6">
        <v>0.55000000000000004</v>
      </c>
    </row>
    <row r="2" spans="1:4" x14ac:dyDescent="0.2">
      <c r="A2" s="7">
        <v>25.72</v>
      </c>
      <c r="B2" s="5"/>
      <c r="C2" s="5"/>
      <c r="D2" s="4" t="b">
        <f>D4=A2*D1*C4</f>
        <v>1</v>
      </c>
    </row>
    <row r="3" spans="1:4" x14ac:dyDescent="0.2">
      <c r="A3" s="11">
        <v>45748</v>
      </c>
      <c r="B3" s="5"/>
      <c r="C3" s="5"/>
      <c r="D3" s="4"/>
    </row>
    <row r="4" spans="1:4" x14ac:dyDescent="0.2">
      <c r="A4" s="4" t="s">
        <v>36</v>
      </c>
      <c r="B4" s="5"/>
      <c r="C4" s="5">
        <v>0.4</v>
      </c>
      <c r="D4" s="7">
        <f>A2*D1*C4</f>
        <v>5.6584000000000003</v>
      </c>
    </row>
    <row r="5" spans="1:4" x14ac:dyDescent="0.2">
      <c r="A5" s="4" t="s">
        <v>37</v>
      </c>
      <c r="B5" s="5"/>
      <c r="C5" s="5">
        <v>0.15</v>
      </c>
      <c r="D5" s="7">
        <f>A2*D1*C5</f>
        <v>2.1219000000000001</v>
      </c>
    </row>
    <row r="6" spans="1:4" x14ac:dyDescent="0.2">
      <c r="A6" s="4" t="s">
        <v>24</v>
      </c>
      <c r="B6" s="5"/>
      <c r="C6" s="5">
        <v>0.15</v>
      </c>
      <c r="D6" s="7">
        <f>A2*D1*C6</f>
        <v>2.1219000000000001</v>
      </c>
    </row>
    <row r="7" spans="1:4" x14ac:dyDescent="0.2">
      <c r="A7" s="4" t="s">
        <v>26</v>
      </c>
      <c r="B7" s="5"/>
      <c r="C7" s="5">
        <v>0.15</v>
      </c>
      <c r="D7" s="7">
        <f>A2*D1*C7</f>
        <v>2.1219000000000001</v>
      </c>
    </row>
    <row r="8" spans="1:4" x14ac:dyDescent="0.2">
      <c r="A8" s="4" t="s">
        <v>43</v>
      </c>
      <c r="B8" s="5"/>
      <c r="C8" s="5">
        <v>0.1</v>
      </c>
      <c r="D8" s="7">
        <f>A2*D1*C8</f>
        <v>1.4146000000000001</v>
      </c>
    </row>
    <row r="9" spans="1:4" x14ac:dyDescent="0.2">
      <c r="A9" s="4" t="s">
        <v>27</v>
      </c>
      <c r="B9" s="5"/>
      <c r="C9" s="5">
        <v>0.05</v>
      </c>
      <c r="D9" s="7">
        <f>A2*D1*C9</f>
        <v>0.70730000000000004</v>
      </c>
    </row>
    <row r="10" spans="1:4" x14ac:dyDescent="0.2">
      <c r="A10" s="4"/>
      <c r="B10" s="5"/>
      <c r="C10" s="5"/>
      <c r="D10" s="7"/>
    </row>
    <row r="11" spans="1:4" x14ac:dyDescent="0.2">
      <c r="A11" s="4" t="s">
        <v>44</v>
      </c>
      <c r="B11" s="5"/>
      <c r="C11" s="5">
        <f>C4+C5+C6+C7+C8+C9</f>
        <v>1</v>
      </c>
      <c r="D11" s="7">
        <f>D4+D5+D6+D7+D8+D9</f>
        <v>14.146000000000001</v>
      </c>
    </row>
    <row r="16" spans="1:4" x14ac:dyDescent="0.2">
      <c r="A16" s="16" t="s">
        <v>8</v>
      </c>
    </row>
    <row r="17" spans="1:3" x14ac:dyDescent="0.2">
      <c r="C17" s="1"/>
    </row>
    <row r="18" spans="1:3" x14ac:dyDescent="0.2">
      <c r="A18" s="16" t="s">
        <v>9</v>
      </c>
      <c r="C18" s="1"/>
    </row>
    <row r="19" spans="1:3" x14ac:dyDescent="0.2">
      <c r="A19" t="s">
        <v>29</v>
      </c>
      <c r="C19" s="1"/>
    </row>
    <row r="20" spans="1:3" x14ac:dyDescent="0.2">
      <c r="A20" t="s">
        <v>30</v>
      </c>
      <c r="C20" s="1"/>
    </row>
    <row r="21" spans="1:3" x14ac:dyDescent="0.2">
      <c r="A21" t="s">
        <v>12</v>
      </c>
      <c r="C21" s="1"/>
    </row>
    <row r="22" spans="1:3" x14ac:dyDescent="0.2">
      <c r="C22" s="1"/>
    </row>
    <row r="23" spans="1:3" x14ac:dyDescent="0.2">
      <c r="A23" t="s">
        <v>13</v>
      </c>
      <c r="C23" s="1"/>
    </row>
    <row r="24" spans="1:3" x14ac:dyDescent="0.2">
      <c r="A24" t="s">
        <v>31</v>
      </c>
      <c r="C24" s="1"/>
    </row>
    <row r="25" spans="1:3" x14ac:dyDescent="0.2">
      <c r="A25" t="s">
        <v>15</v>
      </c>
      <c r="C25" s="1"/>
    </row>
    <row r="26" spans="1:3" x14ac:dyDescent="0.2">
      <c r="A26" t="s">
        <v>16</v>
      </c>
      <c r="C26" s="1"/>
    </row>
    <row r="27" spans="1:3" x14ac:dyDescent="0.2">
      <c r="A27" t="s">
        <v>45</v>
      </c>
      <c r="C27" s="1"/>
    </row>
    <row r="28" spans="1:3" x14ac:dyDescent="0.2">
      <c r="C28" s="1"/>
    </row>
    <row r="29" spans="1:3" x14ac:dyDescent="0.2">
      <c r="A29" t="s">
        <v>33</v>
      </c>
      <c r="C29" s="1"/>
    </row>
    <row r="30" spans="1:3" x14ac:dyDescent="0.2">
      <c r="A30" t="s">
        <v>19</v>
      </c>
      <c r="C30" s="1"/>
    </row>
    <row r="31" spans="1:3" x14ac:dyDescent="0.2">
      <c r="C31" s="1"/>
    </row>
    <row r="32" spans="1:3" x14ac:dyDescent="0.2">
      <c r="A32" t="s">
        <v>46</v>
      </c>
      <c r="C32" s="1"/>
    </row>
    <row r="33" spans="3:3" x14ac:dyDescent="0.2">
      <c r="C33" s="1"/>
    </row>
    <row r="34" spans="3:3" x14ac:dyDescent="0.2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&amp;C&amp;"Arial,Bold"OCONUS SUPPER 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38"/>
  <sheetViews>
    <sheetView workbookViewId="0">
      <selection activeCell="C8" sqref="C8"/>
    </sheetView>
  </sheetViews>
  <sheetFormatPr defaultRowHeight="12.75" x14ac:dyDescent="0.2"/>
  <cols>
    <col min="1" max="1" width="19" customWidth="1"/>
    <col min="3" max="3" width="9.140625" style="1"/>
  </cols>
  <sheetData>
    <row r="1" spans="1:256" ht="13.5" thickBot="1" x14ac:dyDescent="0.25">
      <c r="A1" s="26" t="s">
        <v>35</v>
      </c>
      <c r="B1" s="27"/>
      <c r="C1" s="28"/>
      <c r="D1" s="29">
        <v>0.3</v>
      </c>
    </row>
    <row r="2" spans="1:256" x14ac:dyDescent="0.2">
      <c r="A2" s="30">
        <v>21.07</v>
      </c>
      <c r="B2" s="23"/>
      <c r="C2" s="24"/>
      <c r="D2" s="25" t="b">
        <f>D4=A2*D1*C4</f>
        <v>1</v>
      </c>
    </row>
    <row r="3" spans="1:256" s="10" customFormat="1" x14ac:dyDescent="0.2">
      <c r="A3" s="11">
        <v>45748</v>
      </c>
      <c r="B3" s="31"/>
      <c r="C3" s="32"/>
      <c r="D3" s="33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</row>
    <row r="4" spans="1:256" x14ac:dyDescent="0.2">
      <c r="A4" s="18" t="s">
        <v>1</v>
      </c>
      <c r="B4" s="5"/>
      <c r="C4" s="5">
        <v>0.5</v>
      </c>
      <c r="D4" s="19">
        <f>A2*D1*C4</f>
        <v>3.1604999999999999</v>
      </c>
    </row>
    <row r="5" spans="1:256" x14ac:dyDescent="0.2">
      <c r="A5" s="18" t="s">
        <v>2</v>
      </c>
      <c r="B5" s="5"/>
      <c r="C5" s="5">
        <v>0.25</v>
      </c>
      <c r="D5" s="17">
        <f>A2*D1*C5</f>
        <v>1.5802499999999999</v>
      </c>
    </row>
    <row r="6" spans="1:256" x14ac:dyDescent="0.2">
      <c r="A6" s="18" t="s">
        <v>3</v>
      </c>
      <c r="B6" s="5"/>
      <c r="C6" s="5">
        <v>0.1</v>
      </c>
      <c r="D6" s="17">
        <f>A2*D1*C6</f>
        <v>0.6321</v>
      </c>
    </row>
    <row r="7" spans="1:256" x14ac:dyDescent="0.2">
      <c r="A7" s="18" t="s">
        <v>4</v>
      </c>
      <c r="B7" s="5"/>
      <c r="C7" s="5">
        <v>0.1</v>
      </c>
      <c r="D7" s="17">
        <f>A2*D1*C7</f>
        <v>0.6321</v>
      </c>
    </row>
    <row r="8" spans="1:256" x14ac:dyDescent="0.2">
      <c r="A8" s="18" t="s">
        <v>5</v>
      </c>
      <c r="B8" s="5"/>
      <c r="C8" s="5">
        <v>0.05</v>
      </c>
      <c r="D8" s="17">
        <f>A2*D1*C8</f>
        <v>0.31605</v>
      </c>
    </row>
    <row r="9" spans="1:256" x14ac:dyDescent="0.2">
      <c r="A9" s="18"/>
      <c r="B9" s="4"/>
      <c r="C9" s="5"/>
      <c r="D9" s="20"/>
    </row>
    <row r="10" spans="1:256" ht="13.5" thickBot="1" x14ac:dyDescent="0.25">
      <c r="A10" s="21" t="s">
        <v>6</v>
      </c>
      <c r="B10" s="13"/>
      <c r="C10" s="14">
        <f>C4+C5+C6+C7+C8</f>
        <v>1</v>
      </c>
      <c r="D10" s="22">
        <f>D4+D5+D6+D7+D8</f>
        <v>6.3210000000000006</v>
      </c>
    </row>
    <row r="11" spans="1:256" x14ac:dyDescent="0.2">
      <c r="A11" s="12"/>
    </row>
    <row r="12" spans="1:256" x14ac:dyDescent="0.2">
      <c r="E12" s="16" t="s">
        <v>7</v>
      </c>
    </row>
    <row r="13" spans="1:256" x14ac:dyDescent="0.2">
      <c r="E13" s="16" t="s">
        <v>7</v>
      </c>
    </row>
    <row r="14" spans="1:256" x14ac:dyDescent="0.2">
      <c r="C14" s="15"/>
    </row>
    <row r="16" spans="1:256" s="9" customFormat="1" x14ac:dyDescent="0.2">
      <c r="A16" s="16" t="s">
        <v>8</v>
      </c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s="9" customFormat="1" x14ac:dyDescent="0.2">
      <c r="A17"/>
      <c r="B17"/>
      <c r="C17" s="1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s="9" customFormat="1" x14ac:dyDescent="0.2">
      <c r="A18" s="16" t="s">
        <v>47</v>
      </c>
      <c r="B18"/>
      <c r="C18" s="1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s="9" customFormat="1" x14ac:dyDescent="0.2">
      <c r="A19" t="s">
        <v>10</v>
      </c>
      <c r="B19"/>
      <c r="C19" s="1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s="9" customFormat="1" x14ac:dyDescent="0.2">
      <c r="A20" t="s">
        <v>11</v>
      </c>
      <c r="B20"/>
      <c r="C20" s="1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s="9" customFormat="1" x14ac:dyDescent="0.2">
      <c r="A21" t="s">
        <v>12</v>
      </c>
      <c r="B21"/>
      <c r="C21" s="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s="9" customFormat="1" x14ac:dyDescent="0.2">
      <c r="A22"/>
      <c r="B22"/>
      <c r="C22" s="1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s="9" customFormat="1" x14ac:dyDescent="0.2">
      <c r="A23" t="s">
        <v>13</v>
      </c>
      <c r="B23"/>
      <c r="C23" s="1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s="9" customFormat="1" x14ac:dyDescent="0.2">
      <c r="A24" t="s">
        <v>14</v>
      </c>
      <c r="B24"/>
      <c r="C24" s="1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s="9" customFormat="1" x14ac:dyDescent="0.2">
      <c r="A25" t="s">
        <v>15</v>
      </c>
      <c r="B25"/>
      <c r="C25" s="1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s="9" customFormat="1" x14ac:dyDescent="0.2">
      <c r="A26" t="s">
        <v>16</v>
      </c>
      <c r="B26"/>
      <c r="C26" s="1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s="9" customFormat="1" x14ac:dyDescent="0.2">
      <c r="A27" t="s">
        <v>17</v>
      </c>
      <c r="B27"/>
      <c r="C27" s="1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s="9" customFormat="1" x14ac:dyDescent="0.2">
      <c r="A28"/>
      <c r="B28"/>
      <c r="C28" s="1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s="9" customFormat="1" x14ac:dyDescent="0.2">
      <c r="A29" t="s">
        <v>18</v>
      </c>
      <c r="B29"/>
      <c r="C29" s="1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s="9" customFormat="1" x14ac:dyDescent="0.2">
      <c r="A30" t="s">
        <v>19</v>
      </c>
      <c r="B30"/>
      <c r="C30" s="1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s="9" customFormat="1" x14ac:dyDescent="0.2">
      <c r="A31"/>
      <c r="B31"/>
      <c r="C31" s="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s="9" customFormat="1" x14ac:dyDescent="0.2">
      <c r="A32" t="s">
        <v>20</v>
      </c>
      <c r="B32"/>
      <c r="C32" s="1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s="9" customFormat="1" x14ac:dyDescent="0.2">
      <c r="A33"/>
      <c r="B33"/>
      <c r="C33" s="1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s="9" customFormat="1" x14ac:dyDescent="0.2">
      <c r="A34"/>
      <c r="B34"/>
      <c r="C34" s="1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s="9" customFormat="1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s="9" customFormat="1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s="9" customFormat="1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s="9" customFormat="1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&amp;C&amp;"Arial,Bold"CONUS BREAKFAST 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2"/>
  <sheetViews>
    <sheetView workbookViewId="0">
      <selection activeCell="B7" sqref="B7"/>
    </sheetView>
  </sheetViews>
  <sheetFormatPr defaultRowHeight="12.75" x14ac:dyDescent="0.2"/>
  <cols>
    <col min="1" max="1" width="24.7109375" customWidth="1"/>
    <col min="3" max="3" width="9.140625" style="1"/>
  </cols>
  <sheetData>
    <row r="1" spans="1:5" x14ac:dyDescent="0.2">
      <c r="A1" s="4" t="s">
        <v>21</v>
      </c>
      <c r="B1" s="4"/>
      <c r="C1" s="5"/>
      <c r="D1" s="6">
        <v>0.4</v>
      </c>
    </row>
    <row r="2" spans="1:5" x14ac:dyDescent="0.2">
      <c r="A2" s="30">
        <v>21.07</v>
      </c>
      <c r="B2" s="4"/>
      <c r="C2" s="5"/>
      <c r="D2" s="8" t="b">
        <f>D4=A2*D1*C4</f>
        <v>1</v>
      </c>
    </row>
    <row r="3" spans="1:5" x14ac:dyDescent="0.2">
      <c r="A3" s="11">
        <v>45748</v>
      </c>
      <c r="B3" s="4"/>
      <c r="C3" s="5"/>
      <c r="D3" s="4"/>
    </row>
    <row r="4" spans="1:5" x14ac:dyDescent="0.2">
      <c r="A4" s="4" t="s">
        <v>22</v>
      </c>
      <c r="B4" s="5"/>
      <c r="C4" s="5">
        <v>0.4</v>
      </c>
      <c r="D4" s="7">
        <f>A2*D1*C4</f>
        <v>3.3712000000000004</v>
      </c>
    </row>
    <row r="5" spans="1:5" x14ac:dyDescent="0.2">
      <c r="A5" s="4" t="s">
        <v>23</v>
      </c>
      <c r="B5" s="5"/>
      <c r="C5" s="5">
        <v>0.15</v>
      </c>
      <c r="D5" s="8">
        <f>A2*D1*C5</f>
        <v>1.2642</v>
      </c>
    </row>
    <row r="6" spans="1:5" x14ac:dyDescent="0.2">
      <c r="A6" s="4" t="s">
        <v>24</v>
      </c>
      <c r="B6" s="5"/>
      <c r="C6" s="5">
        <v>0.15</v>
      </c>
      <c r="D6" s="8">
        <f>A2*D1*C6</f>
        <v>1.2642</v>
      </c>
    </row>
    <row r="7" spans="1:5" x14ac:dyDescent="0.2">
      <c r="A7" s="4" t="s">
        <v>25</v>
      </c>
      <c r="B7" s="5"/>
      <c r="C7" s="5">
        <v>0.1</v>
      </c>
      <c r="D7" s="8">
        <f>A2*D1*C7</f>
        <v>0.8428000000000001</v>
      </c>
    </row>
    <row r="8" spans="1:5" x14ac:dyDescent="0.2">
      <c r="A8" s="4" t="s">
        <v>26</v>
      </c>
      <c r="B8" s="5"/>
      <c r="C8" s="5">
        <v>0.15</v>
      </c>
      <c r="D8" s="8">
        <f>A2*D1*C8</f>
        <v>1.2642</v>
      </c>
    </row>
    <row r="9" spans="1:5" x14ac:dyDescent="0.2">
      <c r="A9" s="31" t="s">
        <v>27</v>
      </c>
      <c r="B9" s="5"/>
      <c r="C9" s="5">
        <v>0.05</v>
      </c>
      <c r="D9" s="8">
        <f>A2*D1*C9</f>
        <v>0.42140000000000005</v>
      </c>
    </row>
    <row r="10" spans="1:5" x14ac:dyDescent="0.2">
      <c r="A10" s="4"/>
      <c r="B10" s="4"/>
      <c r="C10" s="5"/>
      <c r="D10" s="4"/>
    </row>
    <row r="11" spans="1:5" x14ac:dyDescent="0.2">
      <c r="A11" s="4" t="s">
        <v>28</v>
      </c>
      <c r="B11" s="4"/>
      <c r="C11" s="5">
        <f>C4+C5+C6+C7+C8+C9</f>
        <v>1</v>
      </c>
      <c r="D11" s="7">
        <f>D4+D5+D6+D7+D8+D9</f>
        <v>8.4280000000000008</v>
      </c>
    </row>
    <row r="13" spans="1:5" x14ac:dyDescent="0.2">
      <c r="E13" t="s">
        <v>7</v>
      </c>
    </row>
    <row r="16" spans="1:5" x14ac:dyDescent="0.2">
      <c r="A16" s="16" t="s">
        <v>8</v>
      </c>
      <c r="C16"/>
    </row>
    <row r="18" spans="1:1" x14ac:dyDescent="0.2">
      <c r="A18" s="16" t="s">
        <v>9</v>
      </c>
    </row>
    <row r="19" spans="1:1" x14ac:dyDescent="0.2">
      <c r="A19" t="s">
        <v>29</v>
      </c>
    </row>
    <row r="20" spans="1:1" x14ac:dyDescent="0.2">
      <c r="A20" t="s">
        <v>30</v>
      </c>
    </row>
    <row r="21" spans="1:1" x14ac:dyDescent="0.2">
      <c r="A21" t="s">
        <v>12</v>
      </c>
    </row>
    <row r="23" spans="1:1" x14ac:dyDescent="0.2">
      <c r="A23" t="s">
        <v>13</v>
      </c>
    </row>
    <row r="24" spans="1:1" x14ac:dyDescent="0.2">
      <c r="A24" t="s">
        <v>31</v>
      </c>
    </row>
    <row r="25" spans="1:1" x14ac:dyDescent="0.2">
      <c r="A25" t="s">
        <v>15</v>
      </c>
    </row>
    <row r="26" spans="1:1" x14ac:dyDescent="0.2">
      <c r="A26" t="s">
        <v>16</v>
      </c>
    </row>
    <row r="27" spans="1:1" x14ac:dyDescent="0.2">
      <c r="A27" t="s">
        <v>32</v>
      </c>
    </row>
    <row r="29" spans="1:1" x14ac:dyDescent="0.2">
      <c r="A29" t="s">
        <v>33</v>
      </c>
    </row>
    <row r="30" spans="1:1" x14ac:dyDescent="0.2">
      <c r="A30" t="s">
        <v>19</v>
      </c>
    </row>
    <row r="32" spans="1:1" x14ac:dyDescent="0.2">
      <c r="A32" t="s">
        <v>34</v>
      </c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LUNCH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4"/>
  <sheetViews>
    <sheetView workbookViewId="0">
      <selection activeCell="A2" sqref="A2"/>
    </sheetView>
  </sheetViews>
  <sheetFormatPr defaultRowHeight="12.75" x14ac:dyDescent="0.2"/>
  <cols>
    <col min="1" max="1" width="23.85546875" customWidth="1"/>
    <col min="2" max="3" width="9.140625" style="1"/>
  </cols>
  <sheetData>
    <row r="1" spans="1:5" x14ac:dyDescent="0.2">
      <c r="A1" s="4" t="s">
        <v>35</v>
      </c>
      <c r="B1" s="5"/>
      <c r="C1" s="5"/>
      <c r="D1" s="6">
        <v>0.3</v>
      </c>
      <c r="E1" s="3"/>
    </row>
    <row r="2" spans="1:5" x14ac:dyDescent="0.2">
      <c r="A2" s="30">
        <v>21.07</v>
      </c>
      <c r="B2" s="5"/>
      <c r="C2" s="5"/>
      <c r="D2" s="4" t="b">
        <f>D4=A2*D1*C4</f>
        <v>1</v>
      </c>
    </row>
    <row r="3" spans="1:5" x14ac:dyDescent="0.2">
      <c r="A3" s="11">
        <v>45689</v>
      </c>
      <c r="B3" s="5"/>
      <c r="C3" s="5"/>
      <c r="D3" s="4"/>
    </row>
    <row r="4" spans="1:5" x14ac:dyDescent="0.2">
      <c r="A4" s="4" t="s">
        <v>36</v>
      </c>
      <c r="B4" s="5"/>
      <c r="C4" s="5">
        <v>0.4</v>
      </c>
      <c r="D4" s="7">
        <f>A2*D1*C4</f>
        <v>2.5284</v>
      </c>
      <c r="E4" s="2"/>
    </row>
    <row r="5" spans="1:5" x14ac:dyDescent="0.2">
      <c r="A5" s="4" t="s">
        <v>37</v>
      </c>
      <c r="B5" s="5"/>
      <c r="C5" s="5">
        <v>0.15</v>
      </c>
      <c r="D5" s="7">
        <f>A2*D1*C5</f>
        <v>0.94814999999999994</v>
      </c>
      <c r="E5" s="2"/>
    </row>
    <row r="6" spans="1:5" x14ac:dyDescent="0.2">
      <c r="A6" s="4" t="s">
        <v>24</v>
      </c>
      <c r="B6" s="5"/>
      <c r="C6" s="5">
        <v>0.15</v>
      </c>
      <c r="D6" s="7">
        <f>A2*D1*C6</f>
        <v>0.94814999999999994</v>
      </c>
      <c r="E6" s="2"/>
    </row>
    <row r="7" spans="1:5" x14ac:dyDescent="0.2">
      <c r="A7" s="4" t="s">
        <v>38</v>
      </c>
      <c r="B7" s="5"/>
      <c r="C7" s="5">
        <v>0.15</v>
      </c>
      <c r="D7" s="7">
        <f>A2*D1*C7</f>
        <v>0.94814999999999994</v>
      </c>
      <c r="E7" s="2"/>
    </row>
    <row r="8" spans="1:5" x14ac:dyDescent="0.2">
      <c r="A8" s="4" t="s">
        <v>25</v>
      </c>
      <c r="B8" s="5"/>
      <c r="C8" s="5">
        <v>0.1</v>
      </c>
      <c r="D8" s="7">
        <f>A2*D1*C8</f>
        <v>0.6321</v>
      </c>
      <c r="E8" s="2"/>
    </row>
    <row r="9" spans="1:5" x14ac:dyDescent="0.2">
      <c r="A9" s="4" t="s">
        <v>5</v>
      </c>
      <c r="B9" s="5"/>
      <c r="C9" s="5">
        <v>0.05</v>
      </c>
      <c r="D9" s="7">
        <f>A2*D1*C9</f>
        <v>0.31605</v>
      </c>
      <c r="E9" s="2"/>
    </row>
    <row r="10" spans="1:5" x14ac:dyDescent="0.2">
      <c r="A10" s="4"/>
      <c r="B10" s="5"/>
      <c r="C10" s="5"/>
      <c r="D10" s="7"/>
      <c r="E10" s="2"/>
    </row>
    <row r="11" spans="1:5" x14ac:dyDescent="0.2">
      <c r="A11" s="4" t="s">
        <v>39</v>
      </c>
      <c r="B11" s="5"/>
      <c r="C11" s="5">
        <f>C4+C5+C6+C7+C8+C9</f>
        <v>1</v>
      </c>
      <c r="D11" s="7">
        <f>D4+D5+D6+D7+D8+D9</f>
        <v>6.3209999999999997</v>
      </c>
      <c r="E11" s="2"/>
    </row>
    <row r="16" spans="1:5" x14ac:dyDescent="0.2">
      <c r="A16" s="16" t="s">
        <v>8</v>
      </c>
      <c r="B16"/>
      <c r="C16"/>
    </row>
    <row r="17" spans="1:2" x14ac:dyDescent="0.2">
      <c r="B17"/>
    </row>
    <row r="18" spans="1:2" x14ac:dyDescent="0.2">
      <c r="A18" s="16" t="s">
        <v>9</v>
      </c>
      <c r="B18"/>
    </row>
    <row r="19" spans="1:2" x14ac:dyDescent="0.2">
      <c r="A19" t="s">
        <v>29</v>
      </c>
      <c r="B19"/>
    </row>
    <row r="20" spans="1:2" x14ac:dyDescent="0.2">
      <c r="A20" t="s">
        <v>30</v>
      </c>
      <c r="B20"/>
    </row>
    <row r="21" spans="1:2" x14ac:dyDescent="0.2">
      <c r="A21" t="s">
        <v>12</v>
      </c>
      <c r="B21"/>
    </row>
    <row r="22" spans="1:2" x14ac:dyDescent="0.2">
      <c r="B22"/>
    </row>
    <row r="23" spans="1:2" x14ac:dyDescent="0.2">
      <c r="A23" t="s">
        <v>13</v>
      </c>
      <c r="B23"/>
    </row>
    <row r="24" spans="1:2" x14ac:dyDescent="0.2">
      <c r="A24" t="s">
        <v>31</v>
      </c>
      <c r="B24"/>
    </row>
    <row r="25" spans="1:2" x14ac:dyDescent="0.2">
      <c r="A25" t="s">
        <v>15</v>
      </c>
      <c r="B25"/>
    </row>
    <row r="26" spans="1:2" x14ac:dyDescent="0.2">
      <c r="A26" t="s">
        <v>16</v>
      </c>
      <c r="B26"/>
    </row>
    <row r="27" spans="1:2" x14ac:dyDescent="0.2">
      <c r="A27" t="s">
        <v>17</v>
      </c>
      <c r="B27"/>
    </row>
    <row r="28" spans="1:2" x14ac:dyDescent="0.2">
      <c r="B28"/>
    </row>
    <row r="29" spans="1:2" x14ac:dyDescent="0.2">
      <c r="A29" t="s">
        <v>33</v>
      </c>
      <c r="B29"/>
    </row>
    <row r="30" spans="1:2" x14ac:dyDescent="0.2">
      <c r="A30" t="s">
        <v>19</v>
      </c>
      <c r="B30"/>
    </row>
    <row r="31" spans="1:2" x14ac:dyDescent="0.2">
      <c r="B31"/>
    </row>
    <row r="32" spans="1:2" x14ac:dyDescent="0.2">
      <c r="A32" t="s">
        <v>20</v>
      </c>
      <c r="B32"/>
    </row>
    <row r="33" spans="2:2" x14ac:dyDescent="0.2">
      <c r="B33"/>
    </row>
    <row r="34" spans="2:2" x14ac:dyDescent="0.2">
      <c r="B34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DINNER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4"/>
  <sheetViews>
    <sheetView workbookViewId="0">
      <selection activeCell="C21" sqref="C21"/>
    </sheetView>
  </sheetViews>
  <sheetFormatPr defaultRowHeight="12.75" x14ac:dyDescent="0.2"/>
  <cols>
    <col min="1" max="1" width="24.28515625" customWidth="1"/>
  </cols>
  <sheetData>
    <row r="1" spans="1:4" x14ac:dyDescent="0.2">
      <c r="A1" s="4" t="s">
        <v>35</v>
      </c>
      <c r="B1" s="5"/>
      <c r="C1" s="5"/>
      <c r="D1" s="6">
        <v>0.45</v>
      </c>
    </row>
    <row r="2" spans="1:4" x14ac:dyDescent="0.2">
      <c r="A2" s="30">
        <v>21.07</v>
      </c>
      <c r="B2" s="5"/>
      <c r="C2" s="5"/>
      <c r="D2" s="4" t="b">
        <f>D4=A2*D1*C4</f>
        <v>1</v>
      </c>
    </row>
    <row r="3" spans="1:4" x14ac:dyDescent="0.2">
      <c r="A3" s="11">
        <v>45748</v>
      </c>
      <c r="B3" s="5"/>
      <c r="C3" s="5"/>
      <c r="D3" s="4"/>
    </row>
    <row r="4" spans="1:4" x14ac:dyDescent="0.2">
      <c r="A4" s="4" t="s">
        <v>36</v>
      </c>
      <c r="B4" s="5"/>
      <c r="C4" s="5">
        <v>0.4</v>
      </c>
      <c r="D4" s="7">
        <f>A2*D1*C4</f>
        <v>3.7926000000000002</v>
      </c>
    </row>
    <row r="5" spans="1:4" x14ac:dyDescent="0.2">
      <c r="A5" s="4" t="s">
        <v>37</v>
      </c>
      <c r="B5" s="5"/>
      <c r="C5" s="5">
        <v>0.15</v>
      </c>
      <c r="D5" s="7">
        <f>A2*D1*C5</f>
        <v>1.4222250000000001</v>
      </c>
    </row>
    <row r="6" spans="1:4" x14ac:dyDescent="0.2">
      <c r="A6" s="4" t="s">
        <v>24</v>
      </c>
      <c r="B6" s="5"/>
      <c r="C6" s="5">
        <v>0.15</v>
      </c>
      <c r="D6" s="7">
        <f>A2*D1*C6</f>
        <v>1.4222250000000001</v>
      </c>
    </row>
    <row r="7" spans="1:4" x14ac:dyDescent="0.2">
      <c r="A7" s="4" t="s">
        <v>26</v>
      </c>
      <c r="B7" s="5"/>
      <c r="C7" s="5">
        <v>0.15</v>
      </c>
      <c r="D7" s="7">
        <f>A2*D1*C7</f>
        <v>1.4222250000000001</v>
      </c>
    </row>
    <row r="8" spans="1:4" x14ac:dyDescent="0.2">
      <c r="A8" s="4" t="s">
        <v>25</v>
      </c>
      <c r="B8" s="5"/>
      <c r="C8" s="5">
        <v>0.1</v>
      </c>
      <c r="D8" s="7">
        <f>A2*D1*C8</f>
        <v>0.94815000000000005</v>
      </c>
    </row>
    <row r="9" spans="1:4" x14ac:dyDescent="0.2">
      <c r="A9" s="4" t="s">
        <v>5</v>
      </c>
      <c r="B9" s="5"/>
      <c r="C9" s="5">
        <v>0.05</v>
      </c>
      <c r="D9" s="7">
        <f>A2*D1*C9</f>
        <v>0.47407500000000002</v>
      </c>
    </row>
    <row r="10" spans="1:4" x14ac:dyDescent="0.2">
      <c r="A10" s="4"/>
      <c r="B10" s="5"/>
      <c r="C10" s="5"/>
      <c r="D10" s="7"/>
    </row>
    <row r="11" spans="1:4" x14ac:dyDescent="0.2">
      <c r="A11" s="4" t="s">
        <v>40</v>
      </c>
      <c r="B11" s="5"/>
      <c r="C11" s="5">
        <f>C4+C5+C6+C7+C8+C9</f>
        <v>1</v>
      </c>
      <c r="D11" s="7">
        <f>D4+D5+D6+D7+D8+D9</f>
        <v>9.4815000000000005</v>
      </c>
    </row>
    <row r="14" spans="1:4" x14ac:dyDescent="0.2">
      <c r="D14" t="s">
        <v>7</v>
      </c>
    </row>
    <row r="16" spans="1:4" x14ac:dyDescent="0.2">
      <c r="A16" s="16" t="s">
        <v>8</v>
      </c>
    </row>
    <row r="17" spans="1:3" x14ac:dyDescent="0.2">
      <c r="C17" s="1"/>
    </row>
    <row r="18" spans="1:3" x14ac:dyDescent="0.2">
      <c r="A18" s="16" t="s">
        <v>9</v>
      </c>
      <c r="C18" s="1"/>
    </row>
    <row r="19" spans="1:3" x14ac:dyDescent="0.2">
      <c r="A19" t="s">
        <v>41</v>
      </c>
      <c r="C19" s="1"/>
    </row>
    <row r="20" spans="1:3" x14ac:dyDescent="0.2">
      <c r="A20" t="s">
        <v>30</v>
      </c>
      <c r="C20" s="1"/>
    </row>
    <row r="21" spans="1:3" x14ac:dyDescent="0.2">
      <c r="A21" t="s">
        <v>12</v>
      </c>
      <c r="C21" s="1"/>
    </row>
    <row r="22" spans="1:3" x14ac:dyDescent="0.2">
      <c r="C22" s="1"/>
    </row>
    <row r="23" spans="1:3" x14ac:dyDescent="0.2">
      <c r="A23" t="s">
        <v>13</v>
      </c>
      <c r="C23" s="1"/>
    </row>
    <row r="24" spans="1:3" x14ac:dyDescent="0.2">
      <c r="A24" t="s">
        <v>31</v>
      </c>
      <c r="C24" s="1"/>
    </row>
    <row r="25" spans="1:3" x14ac:dyDescent="0.2">
      <c r="A25" t="s">
        <v>15</v>
      </c>
      <c r="C25" s="1"/>
    </row>
    <row r="26" spans="1:3" x14ac:dyDescent="0.2">
      <c r="A26" t="s">
        <v>16</v>
      </c>
      <c r="C26" s="1"/>
    </row>
    <row r="27" spans="1:3" x14ac:dyDescent="0.2">
      <c r="A27" t="s">
        <v>42</v>
      </c>
      <c r="C27" s="1"/>
    </row>
    <row r="28" spans="1:3" x14ac:dyDescent="0.2">
      <c r="C28" s="1"/>
    </row>
    <row r="29" spans="1:3" x14ac:dyDescent="0.2">
      <c r="A29" t="s">
        <v>18</v>
      </c>
      <c r="C29" s="1"/>
    </row>
    <row r="30" spans="1:3" x14ac:dyDescent="0.2">
      <c r="A30" t="s">
        <v>19</v>
      </c>
      <c r="C30" s="1"/>
    </row>
    <row r="31" spans="1:3" x14ac:dyDescent="0.2">
      <c r="C31" s="1"/>
    </row>
    <row r="32" spans="1:3" x14ac:dyDescent="0.2">
      <c r="A32" t="s">
        <v>20</v>
      </c>
      <c r="C32" s="1"/>
    </row>
    <row r="33" spans="3:3" x14ac:dyDescent="0.2">
      <c r="C33" s="1"/>
    </row>
    <row r="34" spans="3:3" x14ac:dyDescent="0.2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BRUNCH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F74C3920CF5B44AA47E9CB8BBEBC39" ma:contentTypeVersion="4" ma:contentTypeDescription="Create a new document." ma:contentTypeScope="" ma:versionID="3d47d3653727d9df0e0c433da4579e8a">
  <xsd:schema xmlns:xsd="http://www.w3.org/2001/XMLSchema" xmlns:xs="http://www.w3.org/2001/XMLSchema" xmlns:p="http://schemas.microsoft.com/office/2006/metadata/properties" xmlns:ns2="39d17b31-d942-404a-bcb6-2fd42aa701c4" targetNamespace="http://schemas.microsoft.com/office/2006/metadata/properties" ma:root="true" ma:fieldsID="c1d5dcb8ff848dcfad0fd2e77737dd2f" ns2:_="">
    <xsd:import namespace="39d17b31-d942-404a-bcb6-2fd42aa701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d17b31-d942-404a-bcb6-2fd42aa701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46F2C8F-DF09-45BB-A0C4-D5590F8E85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d17b31-d942-404a-bcb6-2fd42aa701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3870B0-3E07-4F2E-8BC4-0FEA2F1299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0FAA87-D4E3-47D7-9548-36D925CEA9C0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fae6d70f-954b-4811-92b6-0530d6f84c43}" enabled="0" method="" siteId="{fae6d70f-954b-4811-92b6-0530d6f84c4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OCONUS BRK TABLE</vt:lpstr>
      <vt:lpstr>OCONUS LUN TABLE</vt:lpstr>
      <vt:lpstr>OCONUS DIN TABLE</vt:lpstr>
      <vt:lpstr>OCONUS BRUNCH TABLE</vt:lpstr>
      <vt:lpstr>OCONUS SUPPER TABLE</vt:lpstr>
      <vt:lpstr>CONUS BRK TABLE</vt:lpstr>
      <vt:lpstr>CONUS LUNCH TABLE</vt:lpstr>
      <vt:lpstr>CONUS DIN TABLE </vt:lpstr>
      <vt:lpstr>CONUS BRUNCH TABLE </vt:lpstr>
      <vt:lpstr>CONUS SUPPER TABLE 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2004-03-25T18:14:31Z</dcterms:created>
  <dcterms:modified xsi:type="dcterms:W3CDTF">2025-03-28T16:19:36Z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0x0101003DF74C3920CF5B44AA47E9CB8BBEBC39</vt:lpwstr>
  </property>
  <property fmtid="{D5CDD505-2E9C-101B-9397-08002B2CF9AE}" pid="3" name="MediaServiceImageTags">
    <vt:lpwstr/>
  </property>
  <property fmtid="{D5CDD505-2E9C-101B-9397-08002B2CF9AE}" pid="4" name="Order">
    <vt:r8>3443500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